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A831BFB4-32FE-4379-B5EF-145262CEDD6F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<sst xmlns="http://schemas.openxmlformats.org/spreadsheetml/2006/main" count="187" uniqueCount="51">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</sst>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28308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36494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35876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35286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18524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77860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21973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57591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26981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194971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368076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139809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702856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57" zoomScale="110" zoomScaleNormal="110" workbookViewId="0">
      <selection activeCell="R68" sqref="R68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>
        <v>9110</v>
      </c>
      <c r="L2" s="127">
        <v>1804</v>
      </c>
      <c r="M2" s="127">
        <v>1297</v>
      </c>
      <c r="N2" s="127">
        <v>548</v>
      </c>
      <c r="O2" s="137"/>
      <c r="P2" s="129">
        <f t="shared" ref="P2:P7" si="0">SUM(D2:O2)</f>
        <v>28308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7979.2142857142853</v>
      </c>
      <c r="L16" s="26">
        <f t="shared" si="2"/>
        <v>2554.8571428571427</v>
      </c>
      <c r="M16" s="26">
        <f t="shared" si="2"/>
        <v>1060.8571428571429</v>
      </c>
      <c r="N16" s="26">
        <f t="shared" si="2"/>
        <v>1596.4285714285713</v>
      </c>
      <c r="O16" s="26">
        <f t="shared" si="2"/>
        <v>4092.9230769230771</v>
      </c>
      <c r="P16" s="69">
        <f>AVERAGE(P2:P15)</f>
        <v>33013.785714285717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>
        <v>13229</v>
      </c>
      <c r="L18" s="127">
        <v>5114</v>
      </c>
      <c r="M18" s="127">
        <v>4980</v>
      </c>
      <c r="N18" s="127">
        <v>2060</v>
      </c>
      <c r="O18" s="128"/>
      <c r="P18" s="129">
        <f t="shared" ref="P18:P23" si="3">SUM(D18:O18)</f>
        <v>59007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15812.071428571429</v>
      </c>
      <c r="L32" s="26">
        <f t="shared" si="5"/>
        <v>8759.7142857142862</v>
      </c>
      <c r="M32" s="26">
        <f t="shared" si="5"/>
        <v>5019.2142857142853</v>
      </c>
      <c r="N32" s="26">
        <f t="shared" si="5"/>
        <v>1081.0714285714287</v>
      </c>
      <c r="O32" s="26">
        <f t="shared" si="5"/>
        <v>39</v>
      </c>
      <c r="P32" s="69">
        <f>AVERAGE(P18:P31)</f>
        <v>67775.28571428571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>
        <v>10342</v>
      </c>
      <c r="L34" s="127">
        <v>3036</v>
      </c>
      <c r="M34" s="127">
        <v>2080</v>
      </c>
      <c r="N34" s="127">
        <v>501</v>
      </c>
      <c r="O34" s="128"/>
      <c r="P34" s="129">
        <f t="shared" ref="P34:P39" si="6">SUM(D34:O34)</f>
        <v>36494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10954.428571428571</v>
      </c>
      <c r="L48" s="26">
        <f t="shared" si="8"/>
        <v>3874.2857142857142</v>
      </c>
      <c r="M48" s="26">
        <f t="shared" si="8"/>
        <v>1555</v>
      </c>
      <c r="N48" s="26">
        <f t="shared" si="8"/>
        <v>476</v>
      </c>
      <c r="O48" s="26">
        <f t="shared" si="8"/>
        <v>96.92307692307692</v>
      </c>
      <c r="P48" s="69">
        <f>AVERAGE(P34:P47)</f>
        <v>36641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>
        <v>6244</v>
      </c>
      <c r="L50" s="127">
        <v>1963</v>
      </c>
      <c r="M50" s="127">
        <v>1800</v>
      </c>
      <c r="N50" s="127">
        <v>5379</v>
      </c>
      <c r="O50" s="128"/>
      <c r="P50" s="129">
        <f t="shared" ref="P50:P55" si="9">SUM(D50:O50)</f>
        <v>35876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12862.5</v>
      </c>
      <c r="L64" s="26">
        <f t="shared" si="11"/>
        <v>4498.7857142857147</v>
      </c>
      <c r="M64" s="26">
        <f t="shared" si="11"/>
        <v>2075.5</v>
      </c>
      <c r="N64" s="26">
        <f t="shared" si="11"/>
        <v>439.57142857142856</v>
      </c>
      <c r="O64" s="26">
        <f t="shared" si="11"/>
        <v>804.38461538461536</v>
      </c>
      <c r="P64" s="69">
        <f>AVERAGE(P50:P63)</f>
        <v>45294.071428571428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>
        <v>9569</v>
      </c>
      <c r="L66" s="127">
        <v>1641</v>
      </c>
      <c r="M66" s="127">
        <v>1495</v>
      </c>
      <c r="N66" s="127">
        <v>41</v>
      </c>
      <c r="O66" s="128"/>
      <c r="P66" s="129">
        <f t="shared" ref="P66:P71" si="12">SUM(D66:O66)</f>
        <v>35286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16420.142857142859</v>
      </c>
      <c r="L80" s="26">
        <f t="shared" si="14"/>
        <v>4105.7142857142853</v>
      </c>
      <c r="M80" s="26">
        <f t="shared" si="14"/>
        <v>1839.5714285714287</v>
      </c>
      <c r="N80" s="26">
        <f t="shared" si="14"/>
        <v>25.071428571428573</v>
      </c>
      <c r="O80" s="26">
        <f t="shared" si="14"/>
        <v>4371</v>
      </c>
      <c r="P80" s="69">
        <f>AVERAGE(P66:P79)</f>
        <v>60565.857142857145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28308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59007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36494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35876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35286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194971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opLeftCell="A88" workbookViewId="0">
      <selection activeCell="T123" sqref="T123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>
        <v>13477</v>
      </c>
      <c r="K2" s="127">
        <v>4102</v>
      </c>
      <c r="L2" s="127">
        <v>3357</v>
      </c>
      <c r="M2" s="127">
        <v>230</v>
      </c>
      <c r="N2" s="128"/>
      <c r="O2" s="142">
        <f t="shared" ref="O2:O7" si="0">SUM(C2:N2)</f>
        <v>55962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15912.4</v>
      </c>
      <c r="K17" s="68">
        <f t="shared" si="2"/>
        <v>5815.1333333333332</v>
      </c>
      <c r="L17" s="68">
        <f t="shared" si="2"/>
        <v>2715</v>
      </c>
      <c r="M17" s="68">
        <f t="shared" si="2"/>
        <v>40</v>
      </c>
      <c r="N17" s="68">
        <f t="shared" si="2"/>
        <v>1.8571428571428572</v>
      </c>
      <c r="O17" s="69">
        <f>AVERAGE(O2:O16)</f>
        <v>59720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>
        <v>15009</v>
      </c>
      <c r="K19" s="127">
        <v>4997</v>
      </c>
      <c r="L19" s="127">
        <v>5334</v>
      </c>
      <c r="M19" s="127">
        <v>567</v>
      </c>
      <c r="N19" s="128"/>
      <c r="O19" s="129">
        <f t="shared" ref="O19:O24" si="3">SUM(C19:N19)</f>
        <v>60440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12045.866666666667</v>
      </c>
      <c r="K34" s="26">
        <f t="shared" si="5"/>
        <v>5280.333333333333</v>
      </c>
      <c r="L34" s="26">
        <f t="shared" si="5"/>
        <v>3812.3333333333335</v>
      </c>
      <c r="M34" s="26">
        <f t="shared" si="5"/>
        <v>51.666666666666664</v>
      </c>
      <c r="N34" s="26">
        <f t="shared" si="5"/>
        <v>113.42857142857143</v>
      </c>
      <c r="O34" s="69">
        <f>AVERAGE(O19:O33)</f>
        <v>46133.599999999999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>
        <v>4915</v>
      </c>
      <c r="K36" s="127">
        <v>1222</v>
      </c>
      <c r="L36" s="127">
        <v>1685</v>
      </c>
      <c r="M36" s="127">
        <v>160</v>
      </c>
      <c r="N36" s="128"/>
      <c r="O36" s="129">
        <f t="shared" ref="O36:O41" si="6">SUM(C36:N36)</f>
        <v>18524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4838.2</v>
      </c>
      <c r="K51" s="26">
        <f t="shared" si="8"/>
        <v>1596.8666666666666</v>
      </c>
      <c r="L51" s="26">
        <f t="shared" si="8"/>
        <v>966.93333333333328</v>
      </c>
      <c r="M51" s="26">
        <f t="shared" si="8"/>
        <v>59.266666666666666</v>
      </c>
      <c r="N51" s="26">
        <f t="shared" si="8"/>
        <v>524.42857142857144</v>
      </c>
      <c r="O51" s="69">
        <f>AVERAGE(O36:O50)</f>
        <v>17707.8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>
        <v>3717</v>
      </c>
      <c r="K53" s="127">
        <v>1323</v>
      </c>
      <c r="L53" s="127">
        <v>584</v>
      </c>
      <c r="M53" s="127">
        <v>93</v>
      </c>
      <c r="N53" s="128"/>
      <c r="O53" s="129">
        <f t="shared" ref="O53:O58" si="9">SUM(C53:N53)</f>
        <v>13047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6064.5333333333338</v>
      </c>
      <c r="K68" s="26">
        <f t="shared" si="11"/>
        <v>2338.4666666666667</v>
      </c>
      <c r="L68" s="26">
        <f t="shared" si="11"/>
        <v>1053</v>
      </c>
      <c r="M68" s="26">
        <f t="shared" si="11"/>
        <v>25.8</v>
      </c>
      <c r="N68" s="26">
        <f t="shared" si="11"/>
        <v>299.07142857142856</v>
      </c>
      <c r="O68" s="69">
        <f>AVERAGE(O53:O67)</f>
        <v>22016.466666666667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>
        <v>7402</v>
      </c>
      <c r="K70" s="127">
        <v>2249</v>
      </c>
      <c r="L70" s="127">
        <v>1866</v>
      </c>
      <c r="M70" s="127">
        <v>320</v>
      </c>
      <c r="N70" s="128"/>
      <c r="O70" s="129">
        <f t="shared" ref="O70:O75" si="12">SUM(C70:N70)</f>
        <v>30038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7854.666666666667</v>
      </c>
      <c r="K85" s="26">
        <f t="shared" si="14"/>
        <v>3258.4666666666667</v>
      </c>
      <c r="L85" s="26">
        <f t="shared" si="14"/>
        <v>1501.2</v>
      </c>
      <c r="M85" s="26">
        <f t="shared" si="14"/>
        <v>57.333333333333336</v>
      </c>
      <c r="N85" s="26">
        <f t="shared" si="14"/>
        <v>144.21428571428572</v>
      </c>
      <c r="O85" s="69">
        <f>AVERAGE(O70:O84)</f>
        <v>30202.533333333333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5654</v>
      </c>
      <c r="G87" s="127">
        <v>10580</v>
      </c>
      <c r="H87" s="127">
        <v>7057</v>
      </c>
      <c r="I87" s="127">
        <v>12832</v>
      </c>
      <c r="J87" s="127">
        <v>12323</v>
      </c>
      <c r="K87" s="127">
        <v>3839</v>
      </c>
      <c r="L87" s="127">
        <v>4762</v>
      </c>
      <c r="M87" s="127">
        <v>9818</v>
      </c>
      <c r="N87" s="128"/>
      <c r="O87" s="129">
        <f t="shared" ref="O87:O92" si="15">SUM(C87:N87)</f>
        <v>77860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9976.4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18922</v>
      </c>
      <c r="K102" s="26">
        <f t="shared" si="17"/>
        <v>7287.8666666666668</v>
      </c>
      <c r="L102" s="26">
        <f t="shared" si="17"/>
        <v>5783</v>
      </c>
      <c r="M102" s="26">
        <f t="shared" si="17"/>
        <v>6673.9333333333334</v>
      </c>
      <c r="N102" s="26">
        <f t="shared" si="17"/>
        <v>5859.6428571428569</v>
      </c>
      <c r="O102" s="69">
        <f>AVERAGE(O87:O101)</f>
        <v>100989.46666666666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>
        <v>23723</v>
      </c>
      <c r="K104" s="127">
        <v>5468</v>
      </c>
      <c r="L104" s="127">
        <v>4822</v>
      </c>
      <c r="M104" s="127">
        <v>649</v>
      </c>
      <c r="N104" s="128"/>
      <c r="O104" s="139">
        <f t="shared" ref="O104:O109" si="18">SUM(C104:N104)</f>
        <v>90232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29658.666666666668</v>
      </c>
      <c r="K119" s="27">
        <f t="shared" si="20"/>
        <v>8904.5333333333328</v>
      </c>
      <c r="L119" s="27">
        <f t="shared" si="20"/>
        <v>4351.0666666666666</v>
      </c>
      <c r="M119" s="27">
        <f t="shared" si="20"/>
        <v>71.066666666666663</v>
      </c>
      <c r="N119" s="27">
        <f t="shared" si="20"/>
        <v>0</v>
      </c>
      <c r="O119" s="69">
        <f>AVERAGE(O104:O118)</f>
        <v>100431.46666666666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>
        <v>5388</v>
      </c>
      <c r="K121" s="127">
        <v>1772</v>
      </c>
      <c r="L121" s="127">
        <v>1473</v>
      </c>
      <c r="M121" s="127">
        <v>721</v>
      </c>
      <c r="N121" s="128"/>
      <c r="O121" s="139">
        <f t="shared" ref="O121:O126" si="21">SUM(C121:N121)</f>
        <v>21973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6785.8666666666668</v>
      </c>
      <c r="K136" s="26">
        <f t="shared" si="23"/>
        <v>2613.4666666666667</v>
      </c>
      <c r="L136" s="26">
        <f t="shared" si="23"/>
        <v>1153.0666666666666</v>
      </c>
      <c r="M136" s="26">
        <f t="shared" si="23"/>
        <v>354.73333333333335</v>
      </c>
      <c r="N136" s="26">
        <f t="shared" si="23"/>
        <v>648.71428571428567</v>
      </c>
      <c r="O136" s="69">
        <f>AVERAGE(O121:O135)</f>
        <v>25201.200000000001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55962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60440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18524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13047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30038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77860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90232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21973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368076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17" workbookViewId="0">
      <selection activeCell="T43" sqref="T4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>
        <v>8340</v>
      </c>
      <c r="K2" s="144">
        <v>3442</v>
      </c>
      <c r="L2" s="144">
        <v>4153</v>
      </c>
      <c r="M2" s="144">
        <v>829</v>
      </c>
      <c r="N2" s="132"/>
      <c r="O2" s="129">
        <f t="shared" ref="O2:O7" si="0">SUM(C2:N2)</f>
        <v>44721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7324.4</v>
      </c>
      <c r="K17" s="26">
        <f t="shared" si="2"/>
        <v>3533.6666666666665</v>
      </c>
      <c r="L17" s="26">
        <f t="shared" si="2"/>
        <v>1718.2</v>
      </c>
      <c r="M17" s="26">
        <f t="shared" si="2"/>
        <v>92.466666666666669</v>
      </c>
      <c r="N17" s="26">
        <f t="shared" si="2"/>
        <v>0</v>
      </c>
      <c r="O17" s="69">
        <f>AVERAGE(O2:O16)</f>
        <v>31683.133333333335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>
        <v>2726</v>
      </c>
      <c r="K19" s="127">
        <v>434</v>
      </c>
      <c r="L19" s="127">
        <v>535</v>
      </c>
      <c r="M19" s="127">
        <v>99</v>
      </c>
      <c r="N19" s="128"/>
      <c r="O19" s="129">
        <f t="shared" ref="O19:O24" si="3">SUM(C19:N19)</f>
        <v>10516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2743.4</v>
      </c>
      <c r="K34" s="26">
        <f t="shared" si="5"/>
        <v>706.93333333333328</v>
      </c>
      <c r="L34" s="26">
        <f t="shared" si="5"/>
        <v>438.2</v>
      </c>
      <c r="M34" s="26">
        <f t="shared" si="5"/>
        <v>29.6</v>
      </c>
      <c r="N34" s="26">
        <f t="shared" si="5"/>
        <v>0</v>
      </c>
      <c r="O34" s="69">
        <f>AVERAGE(O19:O33)</f>
        <v>9515.6666666666661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>
        <v>15267</v>
      </c>
      <c r="K36" s="127">
        <v>6195</v>
      </c>
      <c r="L36" s="127">
        <v>5050</v>
      </c>
      <c r="M36" s="127">
        <v>995</v>
      </c>
      <c r="N36" s="128"/>
      <c r="O36" s="129">
        <f t="shared" ref="O36:O41" si="6">SUM(C36:N36)</f>
        <v>57591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8552.6666666666661</v>
      </c>
      <c r="K51" s="26">
        <f t="shared" si="8"/>
        <v>4079</v>
      </c>
      <c r="L51" s="26">
        <f t="shared" si="8"/>
        <v>2177</v>
      </c>
      <c r="M51" s="26">
        <f t="shared" si="8"/>
        <v>240.73333333333332</v>
      </c>
      <c r="N51" s="26">
        <f t="shared" si="8"/>
        <v>187.64285714285714</v>
      </c>
      <c r="O51" s="69">
        <f>AVERAGE(O36:O50)</f>
        <v>40567.199999999997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235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5491</v>
      </c>
      <c r="J53" s="127">
        <v>6196</v>
      </c>
      <c r="K53" s="127">
        <v>1501</v>
      </c>
      <c r="L53" s="127">
        <v>2203</v>
      </c>
      <c r="M53" s="127">
        <v>657</v>
      </c>
      <c r="N53" s="128"/>
      <c r="O53" s="129">
        <f t="shared" ref="O53:O58" si="9">SUM(C53:N53)</f>
        <v>26981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48.266666666666666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</v>
      </c>
      <c r="J68" s="26">
        <f t="shared" si="11"/>
        <v>5715.6</v>
      </c>
      <c r="K68" s="26">
        <f t="shared" si="11"/>
        <v>2055.6</v>
      </c>
      <c r="L68" s="26">
        <f t="shared" si="11"/>
        <v>1146.2</v>
      </c>
      <c r="M68" s="26">
        <f t="shared" si="11"/>
        <v>159.6</v>
      </c>
      <c r="N68" s="26">
        <f t="shared" si="11"/>
        <v>1491.2857142857142</v>
      </c>
      <c r="O68" s="69">
        <f>AVERAGE(O53:O67)</f>
        <v>23478.799999999999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44721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10516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57591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26981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139809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28308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-11543</v>
      </c>
      <c r="AQ2" s="104">
        <f>100*AO2/O2</f>
        <v>-28.965396100474265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59007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-3935</v>
      </c>
      <c r="AQ3" s="104">
        <f t="shared" ref="AQ3:AQ7" si="13">100*AO3/O3</f>
        <v>-6.2517873597915541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36494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-3712</v>
      </c>
      <c r="AQ4" s="104">
        <f t="shared" si="13"/>
        <v>-9.232452867731185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35876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-2938</v>
      </c>
      <c r="AQ5" s="104">
        <f t="shared" si="13"/>
        <v>-7.569433709486268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35286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-6700</v>
      </c>
      <c r="AQ6" s="104">
        <f t="shared" si="13"/>
        <v>-15.957700185776211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194971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-28828</v>
      </c>
      <c r="AQ7" s="120">
        <f t="shared" si="13"/>
        <v>-12.881201435216422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55962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925</v>
      </c>
      <c r="AQ11" s="104">
        <f>100*AO11/O11</f>
        <v>1.6806875374747896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60440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-5786</v>
      </c>
      <c r="AQ12" s="104">
        <f t="shared" ref="AQ12:AQ19" si="28">100*AO12/O12</f>
        <v>-8.7367499169510463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18524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2798</v>
      </c>
      <c r="AQ13" s="104">
        <f t="shared" si="28"/>
        <v>17.792191275594558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13047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-2045</v>
      </c>
      <c r="AQ14" s="104">
        <f t="shared" si="28"/>
        <v>-13.550225284919163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30038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1082</v>
      </c>
      <c r="AQ15" s="104">
        <f t="shared" si="28"/>
        <v>3.7367039646359994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77860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-9794</v>
      </c>
      <c r="AQ16" s="104">
        <f t="shared" si="28"/>
        <v>-11.173477536678304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90232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-4934</v>
      </c>
      <c r="AQ17" s="104">
        <f t="shared" si="28"/>
        <v>-5.1846247609440343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21973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-2700</v>
      </c>
      <c r="AQ18" s="104">
        <f t="shared" si="28"/>
        <v>-10.943136221780895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368076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-20454</v>
      </c>
      <c r="AQ19" s="120">
        <f t="shared" si="28"/>
        <v>-5.2644583429850975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44721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2374</v>
      </c>
      <c r="AQ23" s="104">
        <f>100*AO23/O23</f>
        <v>5.6060641840035892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10516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1362</v>
      </c>
      <c r="AQ24" s="104">
        <f t="shared" ref="AQ24:AQ28" si="42">100*AO24/O24</f>
        <v>14.878741533755734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57591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31844</v>
      </c>
      <c r="AQ25" s="104">
        <f t="shared" si="42"/>
        <v>123.68042878781993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26981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-4730</v>
      </c>
      <c r="AQ26" s="104">
        <f t="shared" si="42"/>
        <v>-14.915959761596921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139809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30850</v>
      </c>
      <c r="AQ28" s="120">
        <f t="shared" si="42"/>
        <v>28.31340228893437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702856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-18432</v>
      </c>
      <c r="AP32" s="138"/>
      <c r="AQ32" s="120">
        <f>100*AO32/O32</f>
        <v>-2.5554286221315201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2024-12-02T13:09:05Z</dcterms:modified>
</cp:coreProperties>
</file>