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321CDF77-113F-42EE-89C1-A8D3D673BEE3}" xr6:coauthVersionLast="47" xr6:coauthVersionMax="47" xr10:uidLastSave="{00000000-0000-0000-0000-000000000000}"/>
  <bookViews>
    <workbookView xWindow="-108" yWindow="-108" windowWidth="23256" windowHeight="13896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O136" i="2" l="1"/>
  <c r="P80" i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<sst xmlns="http://schemas.openxmlformats.org/spreadsheetml/2006/main" count="187" uniqueCount="51">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</sst>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26463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51967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33913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28697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33750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52375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54539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16679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12370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27852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63280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84761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19779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39739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9882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51546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24121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174790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331635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125288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631713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5"/>
  <sheetViews>
    <sheetView topLeftCell="A35" zoomScale="110" zoomScaleNormal="110" workbookViewId="0">
      <selection activeCell="R64" sqref="R64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>
        <v>1826</v>
      </c>
      <c r="H2" s="127">
        <v>2965</v>
      </c>
      <c r="I2" s="127">
        <v>2597</v>
      </c>
      <c r="J2" s="127">
        <v>6699</v>
      </c>
      <c r="K2" s="127">
        <v>9110</v>
      </c>
      <c r="L2" s="127">
        <v>1804</v>
      </c>
      <c r="M2" s="127"/>
      <c r="N2" s="127"/>
      <c r="O2" s="137"/>
      <c r="P2" s="129">
        <f t="shared" ref="P2:P7" si="0">SUM(D2:O2)</f>
        <v>26463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2473.4285714285716</v>
      </c>
      <c r="H16" s="26">
        <f t="shared" si="2"/>
        <v>2537.7142857142858</v>
      </c>
      <c r="I16" s="26">
        <f t="shared" si="2"/>
        <v>2625.8571428571427</v>
      </c>
      <c r="J16" s="26">
        <f t="shared" si="2"/>
        <v>7546.7142857142853</v>
      </c>
      <c r="K16" s="26">
        <f t="shared" si="2"/>
        <v>7979.2142857142853</v>
      </c>
      <c r="L16" s="26">
        <f t="shared" si="2"/>
        <v>2554.8571428571427</v>
      </c>
      <c r="M16" s="26">
        <f t="shared" si="2"/>
        <v>1042.6923076923076</v>
      </c>
      <c r="N16" s="26">
        <f t="shared" si="2"/>
        <v>1677.0769230769231</v>
      </c>
      <c r="O16" s="26">
        <f t="shared" si="2"/>
        <v>4092.9230769230771</v>
      </c>
      <c r="P16" s="69">
        <f>AVERAGE(P2:P15)</f>
        <v>32882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>
        <v>4043</v>
      </c>
      <c r="H18" s="127">
        <v>7615</v>
      </c>
      <c r="I18" s="127">
        <v>7165</v>
      </c>
      <c r="J18" s="127">
        <v>13469</v>
      </c>
      <c r="K18" s="127">
        <v>13229</v>
      </c>
      <c r="L18" s="127">
        <v>5114</v>
      </c>
      <c r="M18" s="127"/>
      <c r="N18" s="127"/>
      <c r="O18" s="128"/>
      <c r="P18" s="129">
        <f t="shared" ref="P18:P23" si="3">SUM(D18:O18)</f>
        <v>51967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4398</v>
      </c>
      <c r="H32" s="26">
        <f t="shared" si="5"/>
        <v>7222.7142857142853</v>
      </c>
      <c r="I32" s="26">
        <f t="shared" si="5"/>
        <v>8203.8571428571431</v>
      </c>
      <c r="J32" s="26">
        <f t="shared" si="5"/>
        <v>16361.571428571429</v>
      </c>
      <c r="K32" s="26">
        <f t="shared" si="5"/>
        <v>15812.071428571429</v>
      </c>
      <c r="L32" s="26">
        <f t="shared" si="5"/>
        <v>8759.7142857142862</v>
      </c>
      <c r="M32" s="26">
        <f t="shared" si="5"/>
        <v>5022.2307692307695</v>
      </c>
      <c r="N32" s="26">
        <f t="shared" si="5"/>
        <v>1005.7692307692307</v>
      </c>
      <c r="O32" s="26">
        <f t="shared" si="5"/>
        <v>39</v>
      </c>
      <c r="P32" s="69">
        <f>AVERAGE(P18:P31)</f>
        <v>67272.428571428565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>
        <v>1595</v>
      </c>
      <c r="H34" s="127">
        <v>4162</v>
      </c>
      <c r="I34" s="127">
        <v>4234</v>
      </c>
      <c r="J34" s="127">
        <v>10001</v>
      </c>
      <c r="K34" s="127">
        <v>10342</v>
      </c>
      <c r="L34" s="127">
        <v>3036</v>
      </c>
      <c r="M34" s="127"/>
      <c r="N34" s="127"/>
      <c r="O34" s="128"/>
      <c r="P34" s="129">
        <f t="shared" ref="P34:P39" si="6">SUM(D34:O34)</f>
        <v>33913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1338</v>
      </c>
      <c r="H48" s="26">
        <f t="shared" si="8"/>
        <v>3243.2857142857142</v>
      </c>
      <c r="I48" s="26">
        <f t="shared" si="8"/>
        <v>3801.2857142857142</v>
      </c>
      <c r="J48" s="26">
        <f t="shared" si="8"/>
        <v>11115.571428571429</v>
      </c>
      <c r="K48" s="26">
        <f t="shared" si="8"/>
        <v>10954.428571428571</v>
      </c>
      <c r="L48" s="26">
        <f t="shared" si="8"/>
        <v>3874.2857142857142</v>
      </c>
      <c r="M48" s="26">
        <f t="shared" si="8"/>
        <v>1514.6153846153845</v>
      </c>
      <c r="N48" s="26">
        <f t="shared" si="8"/>
        <v>474.07692307692309</v>
      </c>
      <c r="O48" s="26">
        <f t="shared" si="8"/>
        <v>96.92307692307692</v>
      </c>
      <c r="P48" s="69">
        <f>AVERAGE(P34:P47)</f>
        <v>36456.642857142855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>
        <v>1302</v>
      </c>
      <c r="H50" s="127">
        <v>2939</v>
      </c>
      <c r="I50" s="127">
        <v>2704</v>
      </c>
      <c r="J50" s="127">
        <v>12009</v>
      </c>
      <c r="K50" s="127">
        <v>6244</v>
      </c>
      <c r="L50" s="127">
        <v>1963</v>
      </c>
      <c r="M50" s="127"/>
      <c r="N50" s="127"/>
      <c r="O50" s="128"/>
      <c r="P50" s="129">
        <f t="shared" ref="P50:P55" si="9">SUM(D50:O50)</f>
        <v>28697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2160.2857142857142</v>
      </c>
      <c r="H64" s="26">
        <f t="shared" si="11"/>
        <v>3736.7142857142858</v>
      </c>
      <c r="I64" s="26">
        <f t="shared" si="11"/>
        <v>4517.3571428571431</v>
      </c>
      <c r="J64" s="26">
        <f t="shared" si="11"/>
        <v>13950</v>
      </c>
      <c r="K64" s="26">
        <f t="shared" si="11"/>
        <v>12862.5</v>
      </c>
      <c r="L64" s="26">
        <f t="shared" si="11"/>
        <v>4498.7857142857147</v>
      </c>
      <c r="M64" s="26">
        <f t="shared" si="11"/>
        <v>2096.6923076923076</v>
      </c>
      <c r="N64" s="26">
        <f t="shared" si="11"/>
        <v>59.615384615384613</v>
      </c>
      <c r="O64" s="26">
        <f t="shared" si="11"/>
        <v>804.38461538461536</v>
      </c>
      <c r="P64" s="69">
        <f>AVERAGE(P50:P63)</f>
        <v>44781.285714285717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>
        <v>1290</v>
      </c>
      <c r="H66" s="127">
        <v>4052</v>
      </c>
      <c r="I66" s="127">
        <v>6429</v>
      </c>
      <c r="J66" s="127">
        <v>9519</v>
      </c>
      <c r="K66" s="127">
        <v>9569</v>
      </c>
      <c r="L66" s="127">
        <v>1641</v>
      </c>
      <c r="M66" s="127"/>
      <c r="N66" s="127"/>
      <c r="O66" s="128"/>
      <c r="P66" s="129">
        <f t="shared" ref="P66:P71" si="12">SUM(D66:O66)</f>
        <v>33750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2281</v>
      </c>
      <c r="H80" s="26">
        <f t="shared" si="14"/>
        <v>5173.9285714285716</v>
      </c>
      <c r="I80" s="26">
        <f t="shared" si="14"/>
        <v>9794.0714285714294</v>
      </c>
      <c r="J80" s="26">
        <f t="shared" si="14"/>
        <v>16485.857142857141</v>
      </c>
      <c r="K80" s="26">
        <f t="shared" si="14"/>
        <v>16420.142857142859</v>
      </c>
      <c r="L80" s="26">
        <f t="shared" si="14"/>
        <v>4105.7142857142853</v>
      </c>
      <c r="M80" s="26">
        <f t="shared" si="14"/>
        <v>1866.0769230769231</v>
      </c>
      <c r="N80" s="26">
        <f t="shared" si="14"/>
        <v>23.846153846153847</v>
      </c>
      <c r="O80" s="26">
        <f t="shared" si="14"/>
        <v>4371</v>
      </c>
      <c r="P80" s="69">
        <f>AVERAGE(P66:P79)</f>
        <v>60456.142857142855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26463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51967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33913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28697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33750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174790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2"/>
  <sheetViews>
    <sheetView topLeftCell="A88" workbookViewId="0">
      <selection activeCell="K121" sqref="K121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8" thickTop="1" x14ac:dyDescent="0.25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>
        <v>3280</v>
      </c>
      <c r="G2" s="127">
        <v>7261</v>
      </c>
      <c r="H2" s="127">
        <v>8215</v>
      </c>
      <c r="I2" s="127">
        <v>14389</v>
      </c>
      <c r="J2" s="127">
        <v>13477</v>
      </c>
      <c r="K2" s="127">
        <v>4102</v>
      </c>
      <c r="L2" s="127"/>
      <c r="M2" s="127"/>
      <c r="N2" s="128"/>
      <c r="O2" s="142">
        <f t="shared" ref="O2:O7" si="0">SUM(C2:N2)</f>
        <v>52375</v>
      </c>
      <c r="P2" s="1"/>
    </row>
    <row r="3" spans="1:16" x14ac:dyDescent="0.25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5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5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5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5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5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5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5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5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5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2" hidden="1" customHeight="1" x14ac:dyDescent="0.25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2" hidden="1" customHeight="1" x14ac:dyDescent="0.25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2" hidden="1" customHeight="1" x14ac:dyDescent="0.25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8" thickBot="1" x14ac:dyDescent="0.3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2825.8666666666668</v>
      </c>
      <c r="G17" s="68">
        <f t="shared" si="2"/>
        <v>6614.2</v>
      </c>
      <c r="H17" s="68">
        <f t="shared" si="2"/>
        <v>7631.4</v>
      </c>
      <c r="I17" s="68">
        <f t="shared" si="2"/>
        <v>17870.933333333334</v>
      </c>
      <c r="J17" s="68">
        <f t="shared" si="2"/>
        <v>15912.4</v>
      </c>
      <c r="K17" s="68">
        <f t="shared" si="2"/>
        <v>5815.1333333333332</v>
      </c>
      <c r="L17" s="68">
        <f t="shared" si="2"/>
        <v>2669.1428571428573</v>
      </c>
      <c r="M17" s="68">
        <f t="shared" si="2"/>
        <v>26.428571428571427</v>
      </c>
      <c r="N17" s="68">
        <f t="shared" si="2"/>
        <v>1.8571428571428572</v>
      </c>
      <c r="O17" s="69">
        <f>AVERAGE(O2:O16)</f>
        <v>59480.866666666669</v>
      </c>
      <c r="P17" s="1"/>
    </row>
    <row r="18" spans="1:16" ht="14.4" thickTop="1" thickBot="1" x14ac:dyDescent="0.3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8" thickTop="1" x14ac:dyDescent="0.25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>
        <v>4347</v>
      </c>
      <c r="G19" s="127">
        <v>8537</v>
      </c>
      <c r="H19" s="127">
        <v>7394</v>
      </c>
      <c r="I19" s="127">
        <v>13189</v>
      </c>
      <c r="J19" s="127">
        <v>15009</v>
      </c>
      <c r="K19" s="127">
        <v>4997</v>
      </c>
      <c r="L19" s="127"/>
      <c r="M19" s="127"/>
      <c r="N19" s="128"/>
      <c r="O19" s="129">
        <f t="shared" ref="O19:O24" si="3">SUM(C19:N19)</f>
        <v>54539</v>
      </c>
      <c r="P19" s="1"/>
    </row>
    <row r="20" spans="1:16" x14ac:dyDescent="0.25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5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5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5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5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5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5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5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5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5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2" hidden="1" customHeight="1" x14ac:dyDescent="0.25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2" hidden="1" customHeight="1" x14ac:dyDescent="0.25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2" hidden="1" customHeight="1" x14ac:dyDescent="0.25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2" hidden="1" customHeight="1" x14ac:dyDescent="0.25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2770.1333333333332</v>
      </c>
      <c r="G34" s="26">
        <f t="shared" si="5"/>
        <v>5335.7333333333336</v>
      </c>
      <c r="H34" s="26">
        <f t="shared" si="5"/>
        <v>5340.333333333333</v>
      </c>
      <c r="I34" s="26">
        <f t="shared" si="5"/>
        <v>11159.933333333332</v>
      </c>
      <c r="J34" s="26">
        <f t="shared" si="5"/>
        <v>12045.866666666667</v>
      </c>
      <c r="K34" s="26">
        <f t="shared" si="5"/>
        <v>5280.333333333333</v>
      </c>
      <c r="L34" s="26">
        <f t="shared" si="5"/>
        <v>3703.6428571428573</v>
      </c>
      <c r="M34" s="26">
        <f t="shared" si="5"/>
        <v>14.857142857142858</v>
      </c>
      <c r="N34" s="26">
        <f t="shared" si="5"/>
        <v>113.42857142857143</v>
      </c>
      <c r="O34" s="69">
        <f>AVERAGE(O19:O33)</f>
        <v>45740.2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>
        <v>949</v>
      </c>
      <c r="G36" s="127">
        <v>1950</v>
      </c>
      <c r="H36" s="127">
        <v>2218</v>
      </c>
      <c r="I36" s="127">
        <v>4735</v>
      </c>
      <c r="J36" s="127">
        <v>4915</v>
      </c>
      <c r="K36" s="127">
        <v>1222</v>
      </c>
      <c r="L36" s="127"/>
      <c r="M36" s="127"/>
      <c r="N36" s="128"/>
      <c r="O36" s="129">
        <f t="shared" ref="O36:O41" si="6">SUM(C36:N36)</f>
        <v>16679</v>
      </c>
      <c r="P36" s="1"/>
    </row>
    <row r="37" spans="1:16" x14ac:dyDescent="0.25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5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5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5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5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5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5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5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2" hidden="1" customHeight="1" x14ac:dyDescent="0.25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2" hidden="1" customHeight="1" x14ac:dyDescent="0.25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2" hidden="1" customHeight="1" x14ac:dyDescent="0.25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2" hidden="1" customHeight="1" x14ac:dyDescent="0.25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8" thickBot="1" x14ac:dyDescent="0.3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1022.6666666666666</v>
      </c>
      <c r="G51" s="26">
        <f t="shared" si="8"/>
        <v>1600.5333333333333</v>
      </c>
      <c r="H51" s="26">
        <f t="shared" si="8"/>
        <v>2150.9333333333334</v>
      </c>
      <c r="I51" s="26">
        <f t="shared" si="8"/>
        <v>4842.4666666666662</v>
      </c>
      <c r="J51" s="26">
        <f t="shared" si="8"/>
        <v>4838.2</v>
      </c>
      <c r="K51" s="26">
        <f t="shared" si="8"/>
        <v>1596.8666666666666</v>
      </c>
      <c r="L51" s="26">
        <f t="shared" si="8"/>
        <v>915.64285714285711</v>
      </c>
      <c r="M51" s="26">
        <f t="shared" si="8"/>
        <v>52.071428571428569</v>
      </c>
      <c r="N51" s="26">
        <f t="shared" si="8"/>
        <v>524.42857142857144</v>
      </c>
      <c r="O51" s="69">
        <f>AVERAGE(O36:O50)</f>
        <v>17584.8</v>
      </c>
      <c r="P51" s="1"/>
    </row>
    <row r="52" spans="1:16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8" thickTop="1" x14ac:dyDescent="0.25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>
        <v>413</v>
      </c>
      <c r="G53" s="127">
        <v>1370</v>
      </c>
      <c r="H53" s="127">
        <v>2103</v>
      </c>
      <c r="I53" s="127">
        <v>3172</v>
      </c>
      <c r="J53" s="127">
        <v>3717</v>
      </c>
      <c r="K53" s="127">
        <v>1323</v>
      </c>
      <c r="L53" s="127"/>
      <c r="M53" s="127"/>
      <c r="N53" s="128"/>
      <c r="O53" s="129">
        <f t="shared" ref="O53:O58" si="9">SUM(C53:N53)</f>
        <v>12370</v>
      </c>
      <c r="P53" s="1"/>
    </row>
    <row r="54" spans="1:16" x14ac:dyDescent="0.25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5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5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5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5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5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5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5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5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5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2" hidden="1" customHeight="1" x14ac:dyDescent="0.25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2" hidden="1" customHeight="1" x14ac:dyDescent="0.25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2" hidden="1" customHeight="1" x14ac:dyDescent="0.25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2" hidden="1" customHeight="1" x14ac:dyDescent="0.25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1074.7333333333333</v>
      </c>
      <c r="G68" s="26">
        <f t="shared" si="11"/>
        <v>2131.7333333333331</v>
      </c>
      <c r="H68" s="26">
        <f t="shared" si="11"/>
        <v>2736.0666666666666</v>
      </c>
      <c r="I68" s="26">
        <f t="shared" si="11"/>
        <v>6076.2</v>
      </c>
      <c r="J68" s="26">
        <f t="shared" si="11"/>
        <v>6064.5333333333338</v>
      </c>
      <c r="K68" s="26">
        <f t="shared" si="11"/>
        <v>2338.4666666666667</v>
      </c>
      <c r="L68" s="26">
        <f t="shared" si="11"/>
        <v>1086.5</v>
      </c>
      <c r="M68" s="26">
        <f t="shared" si="11"/>
        <v>21</v>
      </c>
      <c r="N68" s="26">
        <f t="shared" si="11"/>
        <v>299.07142857142856</v>
      </c>
      <c r="O68" s="69">
        <f>AVERAGE(O53:O67)</f>
        <v>21971.333333333332</v>
      </c>
      <c r="P68" s="1"/>
    </row>
    <row r="69" spans="1:16" ht="14.4" thickTop="1" thickBot="1" x14ac:dyDescent="0.3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8" thickTop="1" x14ac:dyDescent="0.25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>
        <v>1828</v>
      </c>
      <c r="G70" s="127">
        <v>4021</v>
      </c>
      <c r="H70" s="127">
        <v>3891</v>
      </c>
      <c r="I70" s="127">
        <v>7167</v>
      </c>
      <c r="J70" s="127">
        <v>7402</v>
      </c>
      <c r="K70" s="127">
        <v>2249</v>
      </c>
      <c r="L70" s="127"/>
      <c r="M70" s="127"/>
      <c r="N70" s="128"/>
      <c r="O70" s="129">
        <f t="shared" ref="O70:O75" si="12">SUM(C70:N70)</f>
        <v>27852</v>
      </c>
      <c r="P70" s="1"/>
    </row>
    <row r="71" spans="1:16" x14ac:dyDescent="0.25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5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5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5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5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5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5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5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5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5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2" hidden="1" customHeight="1" x14ac:dyDescent="0.25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2" hidden="1" customHeight="1" x14ac:dyDescent="0.25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2" hidden="1" customHeight="1" x14ac:dyDescent="0.25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2" hidden="1" customHeight="1" x14ac:dyDescent="0.25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8" thickBot="1" x14ac:dyDescent="0.3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1767.9333333333334</v>
      </c>
      <c r="G85" s="26">
        <f t="shared" si="14"/>
        <v>3397.0666666666666</v>
      </c>
      <c r="H85" s="26">
        <f t="shared" si="14"/>
        <v>3929.8666666666668</v>
      </c>
      <c r="I85" s="26">
        <f t="shared" si="14"/>
        <v>8058.2666666666664</v>
      </c>
      <c r="J85" s="26">
        <f t="shared" si="14"/>
        <v>7854.666666666667</v>
      </c>
      <c r="K85" s="26">
        <f t="shared" si="14"/>
        <v>3258.4666666666667</v>
      </c>
      <c r="L85" s="26">
        <f t="shared" si="14"/>
        <v>1475.1428571428571</v>
      </c>
      <c r="M85" s="26">
        <f t="shared" si="14"/>
        <v>38.571428571428569</v>
      </c>
      <c r="N85" s="26">
        <f t="shared" si="14"/>
        <v>144.21428571428572</v>
      </c>
      <c r="O85" s="69">
        <f>AVERAGE(O70:O84)</f>
        <v>30056.799999999999</v>
      </c>
      <c r="P85" s="1"/>
    </row>
    <row r="86" spans="1:16" ht="14.4" thickTop="1" thickBot="1" x14ac:dyDescent="0.3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8" thickTop="1" x14ac:dyDescent="0.25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>
        <v>5654</v>
      </c>
      <c r="G87" s="127">
        <v>10580</v>
      </c>
      <c r="H87" s="127">
        <v>7057</v>
      </c>
      <c r="I87" s="127">
        <v>12832</v>
      </c>
      <c r="J87" s="127">
        <v>12323</v>
      </c>
      <c r="K87" s="127">
        <v>3839</v>
      </c>
      <c r="L87" s="127"/>
      <c r="M87" s="127"/>
      <c r="N87" s="128"/>
      <c r="O87" s="129">
        <f t="shared" ref="O87:O92" si="15">SUM(C87:N87)</f>
        <v>63280</v>
      </c>
      <c r="P87" s="1"/>
    </row>
    <row r="88" spans="1:16" x14ac:dyDescent="0.25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5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5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5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5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5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5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5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5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5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2" hidden="1" customHeight="1" x14ac:dyDescent="0.25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2" hidden="1" customHeight="1" x14ac:dyDescent="0.25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2" hidden="1" customHeight="1" x14ac:dyDescent="0.25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2" hidden="1" customHeight="1" x14ac:dyDescent="0.25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8" thickBot="1" x14ac:dyDescent="0.3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9976.4</v>
      </c>
      <c r="G102" s="26">
        <f t="shared" si="17"/>
        <v>11296.533333333333</v>
      </c>
      <c r="H102" s="26">
        <f t="shared" si="17"/>
        <v>8422.4285714285706</v>
      </c>
      <c r="I102" s="26">
        <f t="shared" si="17"/>
        <v>18518.866666666665</v>
      </c>
      <c r="J102" s="26">
        <f t="shared" si="17"/>
        <v>18922</v>
      </c>
      <c r="K102" s="26">
        <f t="shared" si="17"/>
        <v>7287.8666666666668</v>
      </c>
      <c r="L102" s="26">
        <f t="shared" si="17"/>
        <v>5855.9285714285716</v>
      </c>
      <c r="M102" s="26">
        <f t="shared" si="17"/>
        <v>6449.3571428571431</v>
      </c>
      <c r="N102" s="26">
        <f t="shared" si="17"/>
        <v>5859.6428571428569</v>
      </c>
      <c r="O102" s="69">
        <f>AVERAGE(O87:O101)</f>
        <v>100017.46666666666</v>
      </c>
      <c r="P102" s="1"/>
    </row>
    <row r="103" spans="1:16" ht="14.4" thickTop="1" thickBot="1" x14ac:dyDescent="0.3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8" thickTop="1" x14ac:dyDescent="0.25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>
        <v>4312</v>
      </c>
      <c r="G104" s="127">
        <v>10535</v>
      </c>
      <c r="H104" s="127">
        <v>11379</v>
      </c>
      <c r="I104" s="127">
        <v>26819</v>
      </c>
      <c r="J104" s="127">
        <v>23723</v>
      </c>
      <c r="K104" s="127">
        <v>5468</v>
      </c>
      <c r="L104" s="127"/>
      <c r="M104" s="127"/>
      <c r="N104" s="128"/>
      <c r="O104" s="139">
        <f t="shared" ref="O104:O109" si="18">SUM(C104:N104)</f>
        <v>84761</v>
      </c>
      <c r="P104" s="1"/>
    </row>
    <row r="105" spans="1:16" x14ac:dyDescent="0.25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5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5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5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5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5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5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5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5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5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2" hidden="1" customHeight="1" x14ac:dyDescent="0.25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2" hidden="1" customHeight="1" x14ac:dyDescent="0.25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2" hidden="1" customHeight="1" x14ac:dyDescent="0.25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2" hidden="1" customHeight="1" x14ac:dyDescent="0.25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8" thickBot="1" x14ac:dyDescent="0.3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4383.8666666666668</v>
      </c>
      <c r="G119" s="27">
        <f t="shared" si="20"/>
        <v>10444.733333333334</v>
      </c>
      <c r="H119" s="27">
        <f t="shared" si="20"/>
        <v>11631.733333333334</v>
      </c>
      <c r="I119" s="27">
        <f t="shared" si="20"/>
        <v>30455.4</v>
      </c>
      <c r="J119" s="27">
        <f t="shared" si="20"/>
        <v>29658.666666666668</v>
      </c>
      <c r="K119" s="27">
        <f t="shared" si="20"/>
        <v>8904.5333333333328</v>
      </c>
      <c r="L119" s="27">
        <f t="shared" si="20"/>
        <v>4317.4285714285716</v>
      </c>
      <c r="M119" s="27">
        <f t="shared" si="20"/>
        <v>29.785714285714285</v>
      </c>
      <c r="N119" s="27">
        <f t="shared" si="20"/>
        <v>0</v>
      </c>
      <c r="O119" s="69">
        <f>AVERAGE(O104:O118)</f>
        <v>100066.73333333334</v>
      </c>
      <c r="P119" s="1"/>
    </row>
    <row r="120" spans="1:16" ht="14.4" thickTop="1" thickBot="1" x14ac:dyDescent="0.3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8" thickTop="1" x14ac:dyDescent="0.25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>
        <v>1243</v>
      </c>
      <c r="G121" s="127">
        <v>2651</v>
      </c>
      <c r="H121" s="127">
        <v>2104</v>
      </c>
      <c r="I121" s="127">
        <v>4873</v>
      </c>
      <c r="J121" s="127">
        <v>5388</v>
      </c>
      <c r="K121" s="127">
        <v>1772</v>
      </c>
      <c r="L121" s="127"/>
      <c r="M121" s="127"/>
      <c r="N121" s="128"/>
      <c r="O121" s="139">
        <f t="shared" ref="O121:O126" si="21">SUM(C121:N121)</f>
        <v>19779</v>
      </c>
      <c r="P121" s="1"/>
    </row>
    <row r="122" spans="1:16" x14ac:dyDescent="0.25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5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5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5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5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5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5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5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5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5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2" hidden="1" customHeight="1" x14ac:dyDescent="0.25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2" hidden="1" customHeight="1" x14ac:dyDescent="0.25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2" hidden="1" customHeight="1" x14ac:dyDescent="0.25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2" hidden="1" customHeight="1" x14ac:dyDescent="0.25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8" thickBot="1" x14ac:dyDescent="0.3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1242.2</v>
      </c>
      <c r="G136" s="26">
        <f t="shared" si="23"/>
        <v>2421</v>
      </c>
      <c r="H136" s="26">
        <f t="shared" si="23"/>
        <v>2747.0666666666666</v>
      </c>
      <c r="I136" s="26">
        <f t="shared" si="23"/>
        <v>6859.666666666667</v>
      </c>
      <c r="J136" s="26">
        <f t="shared" si="23"/>
        <v>6785.8666666666668</v>
      </c>
      <c r="K136" s="26">
        <f t="shared" si="23"/>
        <v>2613.4666666666667</v>
      </c>
      <c r="L136" s="26">
        <f t="shared" si="23"/>
        <v>1130.2142857142858</v>
      </c>
      <c r="M136" s="26">
        <f t="shared" si="23"/>
        <v>328.57142857142856</v>
      </c>
      <c r="N136" s="26">
        <f t="shared" si="23"/>
        <v>648.71428571428567</v>
      </c>
      <c r="O136" s="69">
        <f>AVERAGE(O121:O135)</f>
        <v>25054.933333333334</v>
      </c>
      <c r="P136" s="1"/>
    </row>
    <row r="137" spans="1:16" ht="13.8" thickTop="1" x14ac:dyDescent="0.25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5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52375</v>
      </c>
    </row>
    <row r="141" spans="1:16" x14ac:dyDescent="0.25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54539</v>
      </c>
    </row>
    <row r="142" spans="1:16" x14ac:dyDescent="0.25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16679</v>
      </c>
    </row>
    <row r="143" spans="1:16" x14ac:dyDescent="0.25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12370</v>
      </c>
    </row>
    <row r="144" spans="1:16" x14ac:dyDescent="0.25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27852</v>
      </c>
    </row>
    <row r="145" spans="1:16" x14ac:dyDescent="0.25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63280</v>
      </c>
    </row>
    <row r="146" spans="1:16" x14ac:dyDescent="0.25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84761</v>
      </c>
    </row>
    <row r="147" spans="1:16" x14ac:dyDescent="0.25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19779</v>
      </c>
    </row>
    <row r="148" spans="1:16" x14ac:dyDescent="0.25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331635</v>
      </c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1"/>
  <sheetViews>
    <sheetView tabSelected="1" topLeftCell="A26" workbookViewId="0">
      <selection activeCell="R54" sqref="R54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>
        <v>3682</v>
      </c>
      <c r="G2" s="144">
        <v>5912</v>
      </c>
      <c r="H2" s="144">
        <v>5891</v>
      </c>
      <c r="I2" s="144">
        <v>10514</v>
      </c>
      <c r="J2" s="144">
        <v>8340</v>
      </c>
      <c r="K2" s="144">
        <v>3442</v>
      </c>
      <c r="L2" s="144"/>
      <c r="M2" s="144"/>
      <c r="N2" s="132"/>
      <c r="O2" s="129">
        <f t="shared" ref="O2:O7" si="0">SUM(C2:N2)</f>
        <v>39739</v>
      </c>
      <c r="P2" s="1"/>
    </row>
    <row r="3" spans="1:16" x14ac:dyDescent="0.25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5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5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5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5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5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5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5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5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5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2" hidden="1" customHeight="1" x14ac:dyDescent="0.25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2" hidden="1" customHeight="1" x14ac:dyDescent="0.25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2" hidden="1" customHeight="1" x14ac:dyDescent="0.25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8" thickBot="1" x14ac:dyDescent="0.3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1921.1333333333334</v>
      </c>
      <c r="G17" s="26">
        <f t="shared" si="2"/>
        <v>4323.6000000000004</v>
      </c>
      <c r="H17" s="26">
        <f t="shared" si="2"/>
        <v>3902.7333333333331</v>
      </c>
      <c r="I17" s="26">
        <f t="shared" si="2"/>
        <v>8374.0666666666675</v>
      </c>
      <c r="J17" s="26">
        <f t="shared" si="2"/>
        <v>7324.4</v>
      </c>
      <c r="K17" s="26">
        <f t="shared" si="2"/>
        <v>3533.6666666666665</v>
      </c>
      <c r="L17" s="26">
        <f t="shared" si="2"/>
        <v>1544.2857142857142</v>
      </c>
      <c r="M17" s="26">
        <f t="shared" si="2"/>
        <v>39.857142857142854</v>
      </c>
      <c r="N17" s="26">
        <f t="shared" si="2"/>
        <v>0</v>
      </c>
      <c r="O17" s="69">
        <f>AVERAGE(O2:O16)</f>
        <v>31351</v>
      </c>
      <c r="P17" s="1"/>
    </row>
    <row r="18" spans="1:19" ht="14.4" thickTop="1" thickBot="1" x14ac:dyDescent="0.3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8" thickTop="1" x14ac:dyDescent="0.25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>
        <v>624</v>
      </c>
      <c r="G19" s="127">
        <v>1281</v>
      </c>
      <c r="H19" s="127">
        <v>1472</v>
      </c>
      <c r="I19" s="127">
        <v>2899</v>
      </c>
      <c r="J19" s="127">
        <v>2726</v>
      </c>
      <c r="K19" s="127">
        <v>434</v>
      </c>
      <c r="L19" s="127"/>
      <c r="M19" s="127"/>
      <c r="N19" s="128"/>
      <c r="O19" s="129">
        <f t="shared" ref="O19:O24" si="3">SUM(C19:N19)</f>
        <v>9882</v>
      </c>
      <c r="P19" s="1"/>
    </row>
    <row r="20" spans="1:19" x14ac:dyDescent="0.25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5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5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5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5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5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5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5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5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5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" hidden="1" customHeight="1" x14ac:dyDescent="0.25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" hidden="1" customHeight="1" x14ac:dyDescent="0.25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5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5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431.93333333333334</v>
      </c>
      <c r="G34" s="26">
        <f t="shared" si="5"/>
        <v>957.73333333333335</v>
      </c>
      <c r="H34" s="26">
        <f t="shared" si="5"/>
        <v>1147.1333333333334</v>
      </c>
      <c r="I34" s="26">
        <f t="shared" si="5"/>
        <v>3009.9333333333334</v>
      </c>
      <c r="J34" s="26">
        <f t="shared" si="5"/>
        <v>2743.4</v>
      </c>
      <c r="K34" s="26">
        <f t="shared" si="5"/>
        <v>706.93333333333328</v>
      </c>
      <c r="L34" s="26">
        <f t="shared" si="5"/>
        <v>431.28571428571428</v>
      </c>
      <c r="M34" s="26">
        <f t="shared" si="5"/>
        <v>24.642857142857142</v>
      </c>
      <c r="N34" s="26">
        <f t="shared" si="5"/>
        <v>0</v>
      </c>
      <c r="O34" s="69">
        <f>AVERAGE(O19:O33)</f>
        <v>9473.4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>
        <v>1914</v>
      </c>
      <c r="G36" s="127">
        <v>4161</v>
      </c>
      <c r="H36" s="127">
        <v>8081</v>
      </c>
      <c r="I36" s="127">
        <v>15211</v>
      </c>
      <c r="J36" s="127">
        <v>15267</v>
      </c>
      <c r="K36" s="127">
        <v>6195</v>
      </c>
      <c r="L36" s="127"/>
      <c r="M36" s="127"/>
      <c r="N36" s="128"/>
      <c r="O36" s="129">
        <f t="shared" ref="O36:O41" si="6">SUM(C36:N36)</f>
        <v>51546</v>
      </c>
      <c r="P36" s="1"/>
    </row>
    <row r="37" spans="1:16" x14ac:dyDescent="0.25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5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5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5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5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5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5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5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5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2" hidden="1" customHeight="1" x14ac:dyDescent="0.25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2" hidden="1" customHeight="1" x14ac:dyDescent="0.25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2" hidden="1" customHeight="1" x14ac:dyDescent="0.25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8" thickBot="1" x14ac:dyDescent="0.3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2026.5333333333333</v>
      </c>
      <c r="G51" s="26">
        <f t="shared" si="8"/>
        <v>3676.5333333333333</v>
      </c>
      <c r="H51" s="26">
        <f t="shared" si="8"/>
        <v>4052.7333333333331</v>
      </c>
      <c r="I51" s="26">
        <f t="shared" si="8"/>
        <v>14734.466666666667</v>
      </c>
      <c r="J51" s="26">
        <f t="shared" si="8"/>
        <v>8552.6666666666661</v>
      </c>
      <c r="K51" s="26">
        <f t="shared" si="8"/>
        <v>4079</v>
      </c>
      <c r="L51" s="26">
        <f t="shared" si="8"/>
        <v>1971.7857142857142</v>
      </c>
      <c r="M51" s="26">
        <f t="shared" si="8"/>
        <v>186.85714285714286</v>
      </c>
      <c r="N51" s="26">
        <f t="shared" si="8"/>
        <v>187.64285714285714</v>
      </c>
      <c r="O51" s="69">
        <f>AVERAGE(O36:O50)</f>
        <v>40164.199999999997</v>
      </c>
      <c r="P51" s="1"/>
    </row>
    <row r="52" spans="1:18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8" thickTop="1" x14ac:dyDescent="0.25">
      <c r="A53" s="152" t="s">
        <v>35</v>
      </c>
      <c r="B53" s="125">
        <v>2024</v>
      </c>
      <c r="C53" s="130">
        <v>306</v>
      </c>
      <c r="D53" s="127">
        <v>235</v>
      </c>
      <c r="E53" s="127">
        <v>1523</v>
      </c>
      <c r="F53" s="127">
        <v>2141</v>
      </c>
      <c r="G53" s="127">
        <v>3933</v>
      </c>
      <c r="H53" s="127">
        <v>2795</v>
      </c>
      <c r="I53" s="127">
        <v>5491</v>
      </c>
      <c r="J53" s="127">
        <v>6196</v>
      </c>
      <c r="K53" s="127">
        <v>1501</v>
      </c>
      <c r="L53" s="127"/>
      <c r="M53" s="127"/>
      <c r="N53" s="128"/>
      <c r="O53" s="129">
        <f t="shared" ref="O53:O58" si="9">SUM(C53:N53)</f>
        <v>24121</v>
      </c>
      <c r="P53" s="1"/>
    </row>
    <row r="54" spans="1:18" x14ac:dyDescent="0.25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5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5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5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5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5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5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5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5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5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5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2" hidden="1" customHeight="1" x14ac:dyDescent="0.25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5" hidden="1" customHeight="1" x14ac:dyDescent="0.25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" hidden="1" customHeight="1" x14ac:dyDescent="0.25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48.266666666666666</v>
      </c>
      <c r="E68" s="26">
        <f t="shared" si="11"/>
        <v>265.53333333333336</v>
      </c>
      <c r="F68" s="26">
        <f t="shared" si="11"/>
        <v>1158.2</v>
      </c>
      <c r="G68" s="26">
        <f t="shared" si="11"/>
        <v>2438.8666666666668</v>
      </c>
      <c r="H68" s="26">
        <f t="shared" si="11"/>
        <v>2913.8</v>
      </c>
      <c r="I68" s="26">
        <f t="shared" si="11"/>
        <v>6132</v>
      </c>
      <c r="J68" s="26">
        <f t="shared" si="11"/>
        <v>5715.6</v>
      </c>
      <c r="K68" s="26">
        <f t="shared" si="11"/>
        <v>2055.6</v>
      </c>
      <c r="L68" s="26">
        <f t="shared" si="11"/>
        <v>1070.7142857142858</v>
      </c>
      <c r="M68" s="26">
        <f t="shared" si="11"/>
        <v>124.07142857142857</v>
      </c>
      <c r="N68" s="26">
        <f t="shared" si="11"/>
        <v>1491.2857142857142</v>
      </c>
      <c r="O68" s="69">
        <f>AVERAGE(O53:O67)</f>
        <v>23288.133333333335</v>
      </c>
      <c r="P68" s="1"/>
    </row>
    <row r="69" spans="1:16" ht="13.8" thickTop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5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8" hidden="1" thickTop="1" x14ac:dyDescent="0.25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5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5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5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5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5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5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5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5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8" hidden="1" thickBot="1" x14ac:dyDescent="0.3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5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39739</v>
      </c>
    </row>
    <row r="85" spans="1:16" x14ac:dyDescent="0.25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9882</v>
      </c>
    </row>
    <row r="86" spans="1:16" x14ac:dyDescent="0.25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51546</v>
      </c>
    </row>
    <row r="87" spans="1:16" x14ac:dyDescent="0.25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24121</v>
      </c>
    </row>
    <row r="88" spans="1:16" hidden="1" x14ac:dyDescent="0.25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5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125288</v>
      </c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2"/>
  <sheetViews>
    <sheetView workbookViewId="0">
      <selection activeCell="A63" sqref="A63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4.44140625" style="49" hidden="1" customWidth="1"/>
    <col min="28" max="28" width="8.6640625" style="49"/>
    <col min="29" max="31" width="0" style="49" hidden="1" customWidth="1"/>
    <col min="32" max="32" width="8.6640625" style="49"/>
    <col min="33" max="34" width="0" style="49" hidden="1" customWidth="1"/>
    <col min="35" max="35" width="14.5546875" style="49" hidden="1" customWidth="1"/>
    <col min="36" max="38" width="8.6640625" style="49"/>
    <col min="39" max="39" width="14.5546875" style="49" bestFit="1" customWidth="1"/>
    <col min="40" max="42" width="8.6640625" style="49"/>
    <col min="43" max="43" width="14.5546875" style="49" bestFit="1" customWidth="1"/>
    <col min="44" max="16384" width="8.6640625" style="49"/>
  </cols>
  <sheetData>
    <row r="1" spans="1:43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5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26463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-13388</v>
      </c>
      <c r="AQ2" s="104">
        <f>100*AO2/O2</f>
        <v>-33.595141903590878</v>
      </c>
    </row>
    <row r="3" spans="1:43" x14ac:dyDescent="0.25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51967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-10975</v>
      </c>
      <c r="AQ3" s="104">
        <f t="shared" ref="AQ3:AQ7" si="13">100*AO3/O3</f>
        <v>-17.436687744272504</v>
      </c>
    </row>
    <row r="4" spans="1:43" x14ac:dyDescent="0.25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33913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-6293</v>
      </c>
      <c r="AQ4" s="104">
        <f t="shared" si="13"/>
        <v>-15.651892752325523</v>
      </c>
    </row>
    <row r="5" spans="1:43" x14ac:dyDescent="0.25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28697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-10117</v>
      </c>
      <c r="AQ5" s="104">
        <f t="shared" si="13"/>
        <v>-26.065337249446078</v>
      </c>
    </row>
    <row r="6" spans="1:43" x14ac:dyDescent="0.25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33750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-8236</v>
      </c>
      <c r="AQ6" s="104">
        <f t="shared" si="13"/>
        <v>-19.616062497022817</v>
      </c>
    </row>
    <row r="7" spans="1:43" x14ac:dyDescent="0.25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174790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-49009</v>
      </c>
      <c r="AQ7" s="120">
        <f t="shared" si="13"/>
        <v>-21.898668001197503</v>
      </c>
    </row>
    <row r="8" spans="1:43" x14ac:dyDescent="0.25">
      <c r="Q8" s="1"/>
      <c r="U8" s="43"/>
      <c r="V8" s="1"/>
      <c r="W8" s="1"/>
      <c r="AC8" s="1"/>
      <c r="AD8" s="1"/>
      <c r="AE8" s="104"/>
      <c r="AI8" s="104"/>
    </row>
    <row r="9" spans="1:43" x14ac:dyDescent="0.25">
      <c r="Q9" s="1"/>
      <c r="U9" s="43"/>
      <c r="V9" s="1"/>
      <c r="W9" s="1"/>
      <c r="AC9" s="1"/>
      <c r="AD9" s="1"/>
      <c r="AE9" s="104"/>
      <c r="AI9" s="104"/>
    </row>
    <row r="10" spans="1:43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5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52375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-2662</v>
      </c>
      <c r="AQ11" s="104">
        <f>100*AO11/O11</f>
        <v>-4.8367461889274486</v>
      </c>
    </row>
    <row r="12" spans="1:43" x14ac:dyDescent="0.25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54539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-11687</v>
      </c>
      <c r="AQ12" s="104">
        <f t="shared" ref="AQ12:AQ19" si="28">100*AO12/O12</f>
        <v>-17.647147645939661</v>
      </c>
    </row>
    <row r="13" spans="1:43" x14ac:dyDescent="0.25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16679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953</v>
      </c>
      <c r="AQ13" s="104">
        <f t="shared" si="28"/>
        <v>6.0600279791428209</v>
      </c>
    </row>
    <row r="14" spans="1:43" x14ac:dyDescent="0.25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12370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-2722</v>
      </c>
      <c r="AQ14" s="104">
        <f t="shared" si="28"/>
        <v>-18.036045587065995</v>
      </c>
    </row>
    <row r="15" spans="1:43" x14ac:dyDescent="0.25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27852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-1104</v>
      </c>
      <c r="AQ15" s="104">
        <f t="shared" si="28"/>
        <v>-3.8126813095731453</v>
      </c>
    </row>
    <row r="16" spans="1:43" x14ac:dyDescent="0.25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63280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-24374</v>
      </c>
      <c r="AQ16" s="104">
        <f t="shared" si="28"/>
        <v>-27.80705957514774</v>
      </c>
    </row>
    <row r="17" spans="1:43" x14ac:dyDescent="0.25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84761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-10405</v>
      </c>
      <c r="AQ17" s="104">
        <f t="shared" si="28"/>
        <v>-10.933526679696531</v>
      </c>
    </row>
    <row r="18" spans="1:43" x14ac:dyDescent="0.25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19779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-4894</v>
      </c>
      <c r="AQ18" s="104">
        <f t="shared" si="28"/>
        <v>-19.835447655331738</v>
      </c>
    </row>
    <row r="19" spans="1:43" x14ac:dyDescent="0.25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331635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-56895</v>
      </c>
      <c r="AQ19" s="120">
        <f t="shared" si="28"/>
        <v>-14.643656860474096</v>
      </c>
    </row>
    <row r="20" spans="1:43" x14ac:dyDescent="0.25">
      <c r="Q20" s="1"/>
      <c r="U20" s="43"/>
      <c r="V20" s="1"/>
      <c r="W20" s="1"/>
      <c r="AC20" s="1"/>
      <c r="AD20" s="1"/>
      <c r="AE20" s="104"/>
      <c r="AI20" s="104"/>
    </row>
    <row r="21" spans="1:43" x14ac:dyDescent="0.25">
      <c r="Q21" s="1"/>
      <c r="U21" s="43"/>
      <c r="V21" s="1"/>
      <c r="W21" s="1"/>
      <c r="AC21" s="1"/>
      <c r="AD21" s="1"/>
      <c r="AE21" s="104"/>
      <c r="AI21" s="104"/>
    </row>
    <row r="22" spans="1:43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5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39739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-2608</v>
      </c>
      <c r="AQ23" s="104">
        <f>100*AO23/O23</f>
        <v>-6.1586416983493519</v>
      </c>
    </row>
    <row r="24" spans="1:43" x14ac:dyDescent="0.25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9882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728</v>
      </c>
      <c r="AQ24" s="104">
        <f t="shared" ref="AQ24:AQ28" si="42">100*AO24/O24</f>
        <v>7.9528075158400702</v>
      </c>
    </row>
    <row r="25" spans="1:43" x14ac:dyDescent="0.25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51546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25799</v>
      </c>
      <c r="AQ25" s="104">
        <f t="shared" si="42"/>
        <v>100.20196527750807</v>
      </c>
    </row>
    <row r="26" spans="1:43" x14ac:dyDescent="0.25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24121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-7590</v>
      </c>
      <c r="AQ26" s="104">
        <f t="shared" si="42"/>
        <v>-23.934912175585758</v>
      </c>
    </row>
    <row r="27" spans="1:43" hidden="1" x14ac:dyDescent="0.25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5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125288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16329</v>
      </c>
      <c r="AQ28" s="120">
        <f t="shared" si="42"/>
        <v>14.986371020292037</v>
      </c>
    </row>
    <row r="29" spans="1:43" x14ac:dyDescent="0.25">
      <c r="U29" s="43"/>
      <c r="V29" s="1"/>
      <c r="W29" s="1"/>
      <c r="AI29" s="104"/>
    </row>
    <row r="30" spans="1:43" x14ac:dyDescent="0.25">
      <c r="U30" s="43"/>
      <c r="V30" s="1"/>
      <c r="W30" s="1"/>
      <c r="AI30" s="104"/>
    </row>
    <row r="31" spans="1:43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5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631713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-89575</v>
      </c>
      <c r="AP32" s="138"/>
      <c r="AQ32" s="120">
        <f>100*AO32/O32</f>
        <v>-12.418756446800723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2024-10-01T07:43:34Z</dcterms:modified>
</cp:coreProperties>
</file>