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8950AD9E-4388-493C-9D81-542F864F85A9}" xr6:coauthVersionLast="47" xr6:coauthVersionMax="47" xr10:uidLastSave="{00000000-0000-0000-0000-000000000000}"/>
  <bookViews>
    <workbookView xWindow="-108" yWindow="-108" windowWidth="23256" windowHeight="1389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<sst xmlns="http://schemas.openxmlformats.org/spreadsheetml/2006/main" count="284" uniqueCount="52">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</sst>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3954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2354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3256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1720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11502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11502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54" zoomScale="110" zoomScaleNormal="110" workbookViewId="0">
      <selection activeCell="F70" sqref="F70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/>
      <c r="H2" s="127"/>
      <c r="I2" s="127"/>
      <c r="J2" s="127"/>
      <c r="K2" s="127"/>
      <c r="L2" s="127"/>
      <c r="M2" s="127"/>
      <c r="N2" s="127"/>
      <c r="O2" s="136"/>
      <c r="P2" s="129">
        <f t="shared" ref="P2" si="0">SUM(D2:O2)</f>
        <v>0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/>
      <c r="H19" s="127"/>
      <c r="I19" s="127"/>
      <c r="J19" s="127"/>
      <c r="K19" s="127"/>
      <c r="L19" s="127"/>
      <c r="M19" s="127"/>
      <c r="N19" s="127"/>
      <c r="O19" s="128"/>
      <c r="P19" s="129">
        <f>SUM(D19:O19)</f>
        <v>89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/>
      <c r="H36" s="127"/>
      <c r="I36" s="127"/>
      <c r="J36" s="127"/>
      <c r="K36" s="127"/>
      <c r="L36" s="127"/>
      <c r="M36" s="127"/>
      <c r="N36" s="127"/>
      <c r="O36" s="128"/>
      <c r="P36" s="129">
        <f t="shared" ref="P36" si="7">SUM(D36:O36)</f>
        <v>41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/>
      <c r="H53" s="127"/>
      <c r="I53" s="127"/>
      <c r="J53" s="127"/>
      <c r="K53" s="127"/>
      <c r="L53" s="127"/>
      <c r="M53" s="127"/>
      <c r="N53" s="127"/>
      <c r="O53" s="128"/>
      <c r="P53" s="129">
        <f t="shared" ref="P53" si="11">SUM(D53:O53)</f>
        <v>4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/>
      <c r="H70" s="127"/>
      <c r="I70" s="127"/>
      <c r="J70" s="127"/>
      <c r="K70" s="127"/>
      <c r="L70" s="127"/>
      <c r="M70" s="127"/>
      <c r="N70" s="127"/>
      <c r="O70" s="128"/>
      <c r="P70" s="129">
        <f t="shared" ref="P70" si="15">SUM(D70:O70)</f>
        <v>3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0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89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41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4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3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137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84" workbookViewId="0">
      <selection activeCell="E128" sqref="E128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22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4" thickTop="1" thickBot="1" x14ac:dyDescent="0.3">
      <c r="A2" s="161" t="s">
        <v>23</v>
      </c>
      <c r="B2" s="149">
        <v>2025</v>
      </c>
      <c r="C2" s="153">
        <v>0</v>
      </c>
      <c r="D2" s="146">
        <v>0</v>
      </c>
      <c r="E2" s="146">
        <v>3</v>
      </c>
      <c r="F2" s="146"/>
      <c r="G2" s="146"/>
      <c r="H2" s="146"/>
      <c r="I2" s="146"/>
      <c r="J2" s="146"/>
      <c r="K2" s="146"/>
      <c r="L2" s="146"/>
      <c r="M2" s="146"/>
      <c r="N2" s="150"/>
      <c r="O2" s="151">
        <f t="shared" ref="O2" si="0">SUM(C2:N2)</f>
        <v>3</v>
      </c>
      <c r="P2" s="75"/>
      <c r="Q2" s="75"/>
    </row>
    <row r="3" spans="1:17" ht="13.8" thickTop="1" x14ac:dyDescent="0.25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5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5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5" hidden="1" customHeight="1" x14ac:dyDescent="0.25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54" t="s">
        <v>24</v>
      </c>
      <c r="B20" s="125">
        <v>2025</v>
      </c>
      <c r="C20" s="130">
        <v>25</v>
      </c>
      <c r="D20" s="127">
        <v>12</v>
      </c>
      <c r="E20" s="127">
        <v>0</v>
      </c>
      <c r="F20" s="127"/>
      <c r="G20" s="127"/>
      <c r="H20" s="127"/>
      <c r="I20" s="127"/>
      <c r="J20" s="127"/>
      <c r="K20" s="127"/>
      <c r="L20" s="127"/>
      <c r="M20" s="127"/>
      <c r="N20" s="128"/>
      <c r="O20" s="129">
        <f t="shared" ref="O20:O35" si="4">SUM(C20:N20)</f>
        <v>37</v>
      </c>
      <c r="P20" s="1"/>
      <c r="Q20" s="1"/>
    </row>
    <row r="21" spans="1:17" ht="13.8" thickTop="1" x14ac:dyDescent="0.25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25</v>
      </c>
      <c r="B38" s="125">
        <v>2025</v>
      </c>
      <c r="C38" s="130">
        <v>0</v>
      </c>
      <c r="D38" s="127">
        <v>0</v>
      </c>
      <c r="E38" s="127">
        <v>22</v>
      </c>
      <c r="F38" s="127"/>
      <c r="G38" s="127"/>
      <c r="H38" s="127"/>
      <c r="I38" s="127"/>
      <c r="J38" s="127"/>
      <c r="K38" s="127"/>
      <c r="L38" s="127"/>
      <c r="M38" s="127"/>
      <c r="N38" s="128"/>
      <c r="O38" s="129">
        <f t="shared" ref="O38:O53" si="6">SUM(C38:N38)</f>
        <v>22</v>
      </c>
      <c r="P38" s="1"/>
      <c r="Q38" s="1"/>
    </row>
    <row r="39" spans="1:17" ht="13.8" thickTop="1" x14ac:dyDescent="0.25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54" t="s">
        <v>26</v>
      </c>
      <c r="B56" s="125">
        <v>2025</v>
      </c>
      <c r="C56" s="130">
        <v>0</v>
      </c>
      <c r="D56" s="127">
        <v>0</v>
      </c>
      <c r="E56" s="127">
        <v>0</v>
      </c>
      <c r="F56" s="127"/>
      <c r="G56" s="127"/>
      <c r="H56" s="127"/>
      <c r="I56" s="127"/>
      <c r="J56" s="127"/>
      <c r="K56" s="127"/>
      <c r="L56" s="127"/>
      <c r="M56" s="127"/>
      <c r="N56" s="128"/>
      <c r="O56" s="129">
        <f t="shared" ref="O56:O71" si="8">SUM(C56:N56)</f>
        <v>0</v>
      </c>
      <c r="P56" s="1"/>
      <c r="Q56" s="1"/>
    </row>
    <row r="57" spans="1:17" ht="13.8" thickTop="1" x14ac:dyDescent="0.25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54" t="s">
        <v>27</v>
      </c>
      <c r="B74" s="125">
        <v>2025</v>
      </c>
      <c r="C74" s="130">
        <v>0</v>
      </c>
      <c r="D74" s="127">
        <v>0</v>
      </c>
      <c r="E74" s="127">
        <v>0</v>
      </c>
      <c r="F74" s="127"/>
      <c r="G74" s="127"/>
      <c r="H74" s="127"/>
      <c r="I74" s="127"/>
      <c r="J74" s="127"/>
      <c r="K74" s="127"/>
      <c r="L74" s="127"/>
      <c r="M74" s="127"/>
      <c r="N74" s="128"/>
      <c r="O74" s="129">
        <f t="shared" ref="O74:O89" si="10">SUM(C74:N74)</f>
        <v>0</v>
      </c>
      <c r="P74" s="1"/>
      <c r="Q74" s="1"/>
    </row>
    <row r="75" spans="1:17" ht="13.8" thickTop="1" x14ac:dyDescent="0.25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54" t="s">
        <v>28</v>
      </c>
      <c r="B92" s="125">
        <v>2025</v>
      </c>
      <c r="C92" s="130">
        <v>1375</v>
      </c>
      <c r="D92" s="127">
        <v>660</v>
      </c>
      <c r="E92" s="127">
        <v>1919</v>
      </c>
      <c r="F92" s="127"/>
      <c r="G92" s="127"/>
      <c r="H92" s="127"/>
      <c r="I92" s="127"/>
      <c r="J92" s="127"/>
      <c r="K92" s="127"/>
      <c r="L92" s="127"/>
      <c r="M92" s="127"/>
      <c r="N92" s="128"/>
      <c r="O92" s="129">
        <f t="shared" ref="O92:O107" si="12">SUM(C92:N92)</f>
        <v>3954</v>
      </c>
      <c r="P92" s="1"/>
      <c r="Q92" s="1"/>
    </row>
    <row r="93" spans="1:17" ht="13.8" thickTop="1" x14ac:dyDescent="0.25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5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47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4" t="s">
        <v>29</v>
      </c>
      <c r="B110" s="125">
        <v>2025</v>
      </c>
      <c r="C110" s="109">
        <v>2</v>
      </c>
      <c r="D110" s="4">
        <v>0</v>
      </c>
      <c r="E110" s="4">
        <v>16</v>
      </c>
      <c r="F110" s="4"/>
      <c r="G110" s="4"/>
      <c r="H110" s="4"/>
      <c r="I110" s="4"/>
      <c r="J110" s="4"/>
      <c r="K110" s="4"/>
      <c r="L110" s="4"/>
      <c r="M110" s="4"/>
      <c r="N110" s="32"/>
      <c r="O110" s="151">
        <f t="shared" ref="O110:O125" si="14">SUM(C110:N110)</f>
        <v>18</v>
      </c>
      <c r="P110" s="1"/>
      <c r="Q110" s="1"/>
    </row>
    <row r="111" spans="1:17" ht="13.8" thickTop="1" x14ac:dyDescent="0.25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4" t="s">
        <v>30</v>
      </c>
      <c r="B128" s="125">
        <v>2025</v>
      </c>
      <c r="C128" s="130">
        <v>722</v>
      </c>
      <c r="D128" s="127">
        <v>510</v>
      </c>
      <c r="E128" s="127">
        <v>1122</v>
      </c>
      <c r="F128" s="127"/>
      <c r="G128" s="127"/>
      <c r="H128" s="127"/>
      <c r="I128" s="127"/>
      <c r="J128" s="127"/>
      <c r="K128" s="127"/>
      <c r="L128" s="127"/>
      <c r="M128" s="127"/>
      <c r="N128" s="128"/>
      <c r="O128" s="151">
        <f t="shared" ref="O128:O143" si="16">SUM(C128:N128)</f>
        <v>2354</v>
      </c>
      <c r="P128" s="1"/>
      <c r="Q128" s="1"/>
    </row>
    <row r="129" spans="1:17" ht="13.8" thickTop="1" x14ac:dyDescent="0.25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31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23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3</v>
      </c>
    </row>
    <row r="149" spans="1:17" x14ac:dyDescent="0.25">
      <c r="A149" s="44" t="s">
        <v>24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37</v>
      </c>
    </row>
    <row r="150" spans="1:17" x14ac:dyDescent="0.25">
      <c r="A150" s="44" t="s">
        <v>25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22</v>
      </c>
    </row>
    <row r="151" spans="1:17" x14ac:dyDescent="0.25">
      <c r="A151" s="44" t="s">
        <v>26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0</v>
      </c>
    </row>
    <row r="152" spans="1:17" x14ac:dyDescent="0.25">
      <c r="A152" s="44" t="s">
        <v>27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0</v>
      </c>
    </row>
    <row r="153" spans="1:17" x14ac:dyDescent="0.25">
      <c r="A153" s="44" t="s">
        <v>28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3954</v>
      </c>
    </row>
    <row r="154" spans="1:17" x14ac:dyDescent="0.25">
      <c r="A154" s="44" t="s">
        <v>29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18</v>
      </c>
    </row>
    <row r="155" spans="1:17" x14ac:dyDescent="0.25">
      <c r="A155" s="44" t="s">
        <v>30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2354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6388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topLeftCell="A36" workbookViewId="0">
      <selection activeCell="S67" sqref="S67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4" t="s">
        <v>32</v>
      </c>
      <c r="B2" s="125">
        <v>2025</v>
      </c>
      <c r="C2" s="145">
        <v>0</v>
      </c>
      <c r="D2" s="146">
        <v>0</v>
      </c>
      <c r="E2" s="146">
        <v>0</v>
      </c>
      <c r="F2" s="146"/>
      <c r="G2" s="146"/>
      <c r="H2" s="146"/>
      <c r="I2" s="146"/>
      <c r="J2" s="146"/>
      <c r="K2" s="146"/>
      <c r="L2" s="146"/>
      <c r="M2" s="146"/>
      <c r="N2" s="147"/>
      <c r="O2" s="129">
        <f t="shared" ref="O2" si="0">SUM(C2:N2)</f>
        <v>0</v>
      </c>
      <c r="P2" s="1"/>
      <c r="Q2" s="1"/>
    </row>
    <row r="3" spans="1:17" ht="13.8" thickTop="1" x14ac:dyDescent="0.25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5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5" hidden="1" customHeight="1" x14ac:dyDescent="0.25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54" t="s">
        <v>33</v>
      </c>
      <c r="B20" s="125">
        <v>2025</v>
      </c>
      <c r="C20" s="130">
        <v>0</v>
      </c>
      <c r="D20" s="127">
        <v>0</v>
      </c>
      <c r="E20" s="127">
        <v>1</v>
      </c>
      <c r="F20" s="127"/>
      <c r="G20" s="127"/>
      <c r="H20" s="127"/>
      <c r="I20" s="127"/>
      <c r="J20" s="127"/>
      <c r="K20" s="127"/>
      <c r="L20" s="127"/>
      <c r="M20" s="127"/>
      <c r="N20" s="128"/>
      <c r="O20" s="129">
        <f t="shared" ref="O20" si="4">SUM(C20:N20)</f>
        <v>1</v>
      </c>
      <c r="P20" s="1"/>
      <c r="Q20" s="1"/>
    </row>
    <row r="21" spans="1:20" ht="13.8" thickTop="1" x14ac:dyDescent="0.25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34</v>
      </c>
      <c r="B38" s="125">
        <v>2025</v>
      </c>
      <c r="C38" s="130">
        <v>727</v>
      </c>
      <c r="D38" s="127">
        <v>925</v>
      </c>
      <c r="E38" s="127">
        <v>1604</v>
      </c>
      <c r="F38" s="127"/>
      <c r="G38" s="127"/>
      <c r="H38" s="127"/>
      <c r="I38" s="127"/>
      <c r="J38" s="127"/>
      <c r="K38" s="127"/>
      <c r="L38" s="127"/>
      <c r="M38" s="127"/>
      <c r="N38" s="128"/>
      <c r="O38" s="129">
        <f t="shared" ref="O38" si="8">SUM(C38:N38)</f>
        <v>3256</v>
      </c>
      <c r="P38" s="1"/>
      <c r="Q38" s="1"/>
    </row>
    <row r="39" spans="1:17" ht="13.8" thickTop="1" x14ac:dyDescent="0.25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5" hidden="1" customHeight="1" x14ac:dyDescent="0.25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65" t="s">
        <v>35</v>
      </c>
      <c r="B56" s="125">
        <v>2025</v>
      </c>
      <c r="C56" s="130">
        <v>722</v>
      </c>
      <c r="D56" s="127">
        <v>487</v>
      </c>
      <c r="E56" s="127">
        <v>511</v>
      </c>
      <c r="F56" s="127"/>
      <c r="G56" s="127"/>
      <c r="H56" s="127"/>
      <c r="I56" s="127"/>
      <c r="J56" s="127"/>
      <c r="K56" s="127"/>
      <c r="L56" s="127"/>
      <c r="M56" s="127"/>
      <c r="N56" s="128"/>
      <c r="O56" s="129">
        <f t="shared" ref="O56" si="12">SUM(C56:N56)</f>
        <v>1720</v>
      </c>
      <c r="P56" s="1"/>
      <c r="Q56" s="1"/>
    </row>
    <row r="57" spans="1:19" ht="13.8" thickTop="1" x14ac:dyDescent="0.25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2" t="s">
        <v>36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1" t="s">
        <v>37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32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0</v>
      </c>
    </row>
    <row r="89" spans="1:17" x14ac:dyDescent="0.25">
      <c r="A89" s="44" t="s">
        <v>33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1</v>
      </c>
    </row>
    <row r="90" spans="1:17" x14ac:dyDescent="0.25">
      <c r="A90" s="44" t="s">
        <v>34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3256</v>
      </c>
    </row>
    <row r="91" spans="1:17" x14ac:dyDescent="0.25">
      <c r="A91" s="44" t="s">
        <v>35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1720</v>
      </c>
    </row>
    <row r="92" spans="1:17" hidden="1" x14ac:dyDescent="0.25">
      <c r="A92" s="44" t="s">
        <v>36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4977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40" workbookViewId="0">
      <selection activeCell="Q28" sqref="Q28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0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-34737</v>
      </c>
      <c r="AX2" s="104">
        <f t="shared" ref="AX2:AX7" si="9">100*AV2/P2</f>
        <v>-100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89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-58969</v>
      </c>
      <c r="AX3" s="104">
        <f t="shared" si="9"/>
        <v>-99.849300687459788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41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-37440</v>
      </c>
      <c r="AX4" s="104">
        <f t="shared" si="9"/>
        <v>-99.890611243029795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4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-37441</v>
      </c>
      <c r="AX5" s="104">
        <f t="shared" si="9"/>
        <v>-99.989317665910008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-36220</v>
      </c>
      <c r="AX6" s="104">
        <f t="shared" si="9"/>
        <v>-99.991717969246054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137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-204807</v>
      </c>
      <c r="AX7" s="120">
        <f t="shared" si="9"/>
        <v>-99.933152470918884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3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-55959</v>
      </c>
      <c r="AX11" s="104">
        <f t="shared" ref="AX11:AX19" si="28">100*AV11/P11</f>
        <v>-99.994639219470358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37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-60403</v>
      </c>
      <c r="AX12" s="104">
        <f t="shared" si="28"/>
        <v>-99.93878226340172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22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-19316</v>
      </c>
      <c r="AX13" s="104">
        <f t="shared" si="28"/>
        <v>-99.886234357224112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-13047</v>
      </c>
      <c r="AX14" s="104">
        <f t="shared" si="28"/>
        <v>-100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-30038</v>
      </c>
      <c r="AX15" s="104">
        <f t="shared" si="28"/>
        <v>-100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3954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-81231</v>
      </c>
      <c r="AX16" s="104">
        <f t="shared" si="28"/>
        <v>-95.358337735516812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18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-90214</v>
      </c>
      <c r="AX17" s="104">
        <f t="shared" si="28"/>
        <v>-99.9800514229985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2354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-21646</v>
      </c>
      <c r="AX18" s="104">
        <f t="shared" si="28"/>
        <v>-90.191666666666663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6388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-371854</v>
      </c>
      <c r="AX19" s="120">
        <f t="shared" si="28"/>
        <v>-98.311134141634199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-44721</v>
      </c>
      <c r="AX23" s="104">
        <f>100*AV23/P23</f>
        <v>-100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-10520</v>
      </c>
      <c r="AX24" s="104">
        <f>100*AV24/P24</f>
        <v>-99.99049520007604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3256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-56973</v>
      </c>
      <c r="AX25" s="104">
        <f>100*AV25/P25</f>
        <v>-94.593966361719438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1720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-28582</v>
      </c>
      <c r="AX26" s="104">
        <f>100*AV26/P26</f>
        <v>-94.323807009438326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4977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-140796</v>
      </c>
      <c r="AX28" s="120">
        <f>100*AV28/P28</f>
        <v>-96.585787491510771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11502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-717457</v>
      </c>
      <c r="AW32" s="137"/>
      <c r="AX32" s="120">
        <f>100*AV32/P32</f>
        <v>-98.422133480758177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V2" sqref="AV2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0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-34737</v>
      </c>
      <c r="AX2" s="104">
        <f t="shared" ref="AX2:AX7" si="9">100*AV2/P2</f>
        <v>-100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89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-58969</v>
      </c>
      <c r="AX3" s="104">
        <f t="shared" si="9"/>
        <v>-99.849300687459788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41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-37440</v>
      </c>
      <c r="AX4" s="104">
        <f t="shared" si="9"/>
        <v>-99.890611243029795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4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-37441</v>
      </c>
      <c r="AX5" s="104">
        <f t="shared" si="9"/>
        <v>-99.989317665910008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-36220</v>
      </c>
      <c r="AX6" s="104">
        <f t="shared" si="9"/>
        <v>-99.991717969246054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137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-204807</v>
      </c>
      <c r="AX7" s="120">
        <f t="shared" si="9"/>
        <v>-99.933152470918884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3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-55959</v>
      </c>
      <c r="AX11" s="104">
        <f t="shared" ref="AX11:AX19" si="28">100*AV11/P11</f>
        <v>-99.994639219470358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37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-60403</v>
      </c>
      <c r="AX12" s="104">
        <f t="shared" si="28"/>
        <v>-99.93878226340172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22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-19316</v>
      </c>
      <c r="AX13" s="104">
        <f t="shared" si="28"/>
        <v>-99.886234357224112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-13047</v>
      </c>
      <c r="AX14" s="104">
        <f t="shared" si="28"/>
        <v>-100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-30038</v>
      </c>
      <c r="AX15" s="104">
        <f t="shared" si="28"/>
        <v>-100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3954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-81231</v>
      </c>
      <c r="AX16" s="104">
        <f t="shared" si="28"/>
        <v>-95.358337735516812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18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-90214</v>
      </c>
      <c r="AX17" s="104">
        <f t="shared" si="28"/>
        <v>-99.9800514229985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2354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-21646</v>
      </c>
      <c r="AX18" s="104">
        <f t="shared" si="28"/>
        <v>-90.191666666666663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6388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-371854</v>
      </c>
      <c r="AX19" s="120">
        <f t="shared" si="28"/>
        <v>-98.311134141634199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-44721</v>
      </c>
      <c r="AX23" s="104">
        <f>100*AV23/P23</f>
        <v>-100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-10520</v>
      </c>
      <c r="AX24" s="104">
        <f>100*AV24/P24</f>
        <v>-99.99049520007604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3256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-56973</v>
      </c>
      <c r="AX25" s="104">
        <f>100*AV25/P25</f>
        <v>-94.593966361719438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1720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-28582</v>
      </c>
      <c r="AX26" s="104">
        <f>100*AV26/P26</f>
        <v>-94.323807009438326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4977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-140796</v>
      </c>
      <c r="AX28" s="120">
        <f>100*AV28/P28</f>
        <v>-96.585787491510771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11502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-717457</v>
      </c>
      <c r="AW32" s="137"/>
      <c r="AX32" s="120">
        <f>100*AV32/P32</f>
        <v>-98.422133480758177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2025-04-01T06:08:51Z</dcterms:modified>
</cp:coreProperties>
</file>