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NPU\Documents\Návštěvnost\2025\"/>
    </mc:Choice>
  </mc:AlternateContent>
  <xr:revisionPtr revIDLastSave="0" documentId="13_ncr:1_{53D25159-CB28-477D-9C64-C9BDA9DEEF8F}" xr6:coauthVersionLast="47" xr6:coauthVersionMax="47" xr10:uidLastSave="{00000000-0000-0000-0000-000000000000}"/>
  <bookViews>
    <workbookView xWindow="-108" yWindow="-108" windowWidth="23256" windowHeight="13896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6" l="1"/>
  <c r="N28" i="6"/>
  <c r="M28" i="6"/>
  <c r="C28" i="6"/>
  <c r="B28" i="6"/>
  <c r="AV27" i="6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J27" i="6"/>
  <c r="Y27" i="6" s="1"/>
  <c r="AA27" i="6" s="1"/>
  <c r="I27" i="6"/>
  <c r="H27" i="6"/>
  <c r="G27" i="6"/>
  <c r="F27" i="6"/>
  <c r="E27" i="6"/>
  <c r="D27" i="6"/>
  <c r="C27" i="6"/>
  <c r="B27" i="6"/>
  <c r="AS26" i="6"/>
  <c r="AU26" i="6" s="1"/>
  <c r="P26" i="6"/>
  <c r="O26" i="6"/>
  <c r="N26" i="6"/>
  <c r="M26" i="6"/>
  <c r="L26" i="6"/>
  <c r="K26" i="6"/>
  <c r="Y26" i="6" s="1"/>
  <c r="AA26" i="6" s="1"/>
  <c r="J26" i="6"/>
  <c r="U26" i="6" s="1"/>
  <c r="W26" i="6" s="1"/>
  <c r="I26" i="6"/>
  <c r="H26" i="6"/>
  <c r="G26" i="6"/>
  <c r="F26" i="6"/>
  <c r="E26" i="6"/>
  <c r="D26" i="6"/>
  <c r="C26" i="6"/>
  <c r="B26" i="6"/>
  <c r="AS25" i="6"/>
  <c r="AU25" i="6" s="1"/>
  <c r="AO25" i="6"/>
  <c r="AQ25" i="6" s="1"/>
  <c r="AK25" i="6"/>
  <c r="AM25" i="6" s="1"/>
  <c r="P25" i="6"/>
  <c r="O25" i="6"/>
  <c r="N25" i="6"/>
  <c r="M25" i="6"/>
  <c r="L25" i="6"/>
  <c r="K25" i="6"/>
  <c r="J25" i="6"/>
  <c r="U25" i="6" s="1"/>
  <c r="W25" i="6" s="1"/>
  <c r="I25" i="6"/>
  <c r="H25" i="6"/>
  <c r="G25" i="6"/>
  <c r="F25" i="6"/>
  <c r="E25" i="6"/>
  <c r="D25" i="6"/>
  <c r="C25" i="6"/>
  <c r="B25" i="6"/>
  <c r="AG24" i="6"/>
  <c r="AI24" i="6" s="1"/>
  <c r="AC24" i="6"/>
  <c r="AE24" i="6" s="1"/>
  <c r="Y24" i="6"/>
  <c r="AA24" i="6" s="1"/>
  <c r="U24" i="6"/>
  <c r="W24" i="6" s="1"/>
  <c r="P24" i="6"/>
  <c r="O24" i="6"/>
  <c r="N24" i="6"/>
  <c r="AK24" i="6" s="1"/>
  <c r="AM24" i="6" s="1"/>
  <c r="M24" i="6"/>
  <c r="L24" i="6"/>
  <c r="K24" i="6"/>
  <c r="J24" i="6"/>
  <c r="I24" i="6"/>
  <c r="H24" i="6"/>
  <c r="G24" i="6"/>
  <c r="F24" i="6"/>
  <c r="E24" i="6"/>
  <c r="D24" i="6"/>
  <c r="C24" i="6"/>
  <c r="B24" i="6"/>
  <c r="AS23" i="6"/>
  <c r="AU23" i="6" s="1"/>
  <c r="AO23" i="6"/>
  <c r="AQ23" i="6" s="1"/>
  <c r="AK23" i="6"/>
  <c r="AM23" i="6" s="1"/>
  <c r="P23" i="6"/>
  <c r="O23" i="6"/>
  <c r="N23" i="6"/>
  <c r="M23" i="6"/>
  <c r="L23" i="6"/>
  <c r="K23" i="6"/>
  <c r="J23" i="6"/>
  <c r="I23" i="6"/>
  <c r="H23" i="6"/>
  <c r="H28" i="6" s="1"/>
  <c r="G23" i="6"/>
  <c r="G28" i="6" s="1"/>
  <c r="F23" i="6"/>
  <c r="F28" i="6" s="1"/>
  <c r="E23" i="6"/>
  <c r="E28" i="6" s="1"/>
  <c r="D23" i="6"/>
  <c r="C23" i="6"/>
  <c r="B23" i="6"/>
  <c r="AS18" i="6"/>
  <c r="AU18" i="6" s="1"/>
  <c r="P18" i="6"/>
  <c r="O18" i="6"/>
  <c r="N18" i="6"/>
  <c r="M18" i="6"/>
  <c r="L18" i="6"/>
  <c r="K18" i="6"/>
  <c r="Y18" i="6" s="1"/>
  <c r="AA18" i="6" s="1"/>
  <c r="J18" i="6"/>
  <c r="U18" i="6" s="1"/>
  <c r="W18" i="6" s="1"/>
  <c r="I18" i="6"/>
  <c r="H18" i="6"/>
  <c r="G18" i="6"/>
  <c r="F18" i="6"/>
  <c r="E18" i="6"/>
  <c r="D18" i="6"/>
  <c r="C18" i="6"/>
  <c r="B18" i="6"/>
  <c r="AS17" i="6"/>
  <c r="AU17" i="6" s="1"/>
  <c r="AO17" i="6"/>
  <c r="AQ17" i="6" s="1"/>
  <c r="AK17" i="6"/>
  <c r="AM17" i="6" s="1"/>
  <c r="P17" i="6"/>
  <c r="O17" i="6"/>
  <c r="N17" i="6"/>
  <c r="M17" i="6"/>
  <c r="L17" i="6"/>
  <c r="K17" i="6"/>
  <c r="J17" i="6"/>
  <c r="U17" i="6" s="1"/>
  <c r="W17" i="6" s="1"/>
  <c r="I17" i="6"/>
  <c r="H17" i="6"/>
  <c r="G17" i="6"/>
  <c r="F17" i="6"/>
  <c r="E17" i="6"/>
  <c r="D17" i="6"/>
  <c r="C17" i="6"/>
  <c r="B17" i="6"/>
  <c r="AG16" i="6"/>
  <c r="AI16" i="6" s="1"/>
  <c r="AC16" i="6"/>
  <c r="AE16" i="6" s="1"/>
  <c r="Y16" i="6"/>
  <c r="AA16" i="6" s="1"/>
  <c r="U16" i="6"/>
  <c r="W16" i="6" s="1"/>
  <c r="P16" i="6"/>
  <c r="AS16" i="6" s="1"/>
  <c r="AU16" i="6" s="1"/>
  <c r="O16" i="6"/>
  <c r="N16" i="6"/>
  <c r="AK16" i="6" s="1"/>
  <c r="AM16" i="6" s="1"/>
  <c r="M16" i="6"/>
  <c r="L16" i="6"/>
  <c r="K16" i="6"/>
  <c r="J16" i="6"/>
  <c r="I16" i="6"/>
  <c r="H16" i="6"/>
  <c r="G16" i="6"/>
  <c r="F16" i="6"/>
  <c r="E16" i="6"/>
  <c r="D16" i="6"/>
  <c r="C16" i="6"/>
  <c r="B16" i="6"/>
  <c r="AS15" i="6"/>
  <c r="AU15" i="6" s="1"/>
  <c r="AO15" i="6"/>
  <c r="AQ15" i="6" s="1"/>
  <c r="AK15" i="6"/>
  <c r="AM15" i="6" s="1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S14" i="6"/>
  <c r="AU14" i="6" s="1"/>
  <c r="AO14" i="6"/>
  <c r="AQ14" i="6" s="1"/>
  <c r="AM14" i="6"/>
  <c r="AK14" i="6"/>
  <c r="AG14" i="6"/>
  <c r="AI14" i="6" s="1"/>
  <c r="AC14" i="6"/>
  <c r="AE14" i="6" s="1"/>
  <c r="Y14" i="6"/>
  <c r="AA14" i="6" s="1"/>
  <c r="U14" i="6"/>
  <c r="W14" i="6" s="1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13" i="6"/>
  <c r="AA13" i="6" s="1"/>
  <c r="U13" i="6"/>
  <c r="W13" i="6" s="1"/>
  <c r="P13" i="6"/>
  <c r="AS13" i="6" s="1"/>
  <c r="AU13" i="6" s="1"/>
  <c r="O13" i="6"/>
  <c r="N13" i="6"/>
  <c r="M13" i="6"/>
  <c r="AG13" i="6" s="1"/>
  <c r="AI13" i="6" s="1"/>
  <c r="L13" i="6"/>
  <c r="K13" i="6"/>
  <c r="J13" i="6"/>
  <c r="I13" i="6"/>
  <c r="H13" i="6"/>
  <c r="G13" i="6"/>
  <c r="F13" i="6"/>
  <c r="E13" i="6"/>
  <c r="D13" i="6"/>
  <c r="C13" i="6"/>
  <c r="B13" i="6"/>
  <c r="AS12" i="6"/>
  <c r="AU12" i="6" s="1"/>
  <c r="AO12" i="6"/>
  <c r="AQ12" i="6" s="1"/>
  <c r="AK12" i="6"/>
  <c r="AM12" i="6" s="1"/>
  <c r="AI12" i="6"/>
  <c r="AG12" i="6"/>
  <c r="AC12" i="6"/>
  <c r="AE12" i="6" s="1"/>
  <c r="P12" i="6"/>
  <c r="O12" i="6"/>
  <c r="N12" i="6"/>
  <c r="M12" i="6"/>
  <c r="L12" i="6"/>
  <c r="K12" i="6"/>
  <c r="J12" i="6"/>
  <c r="I12" i="6"/>
  <c r="H12" i="6"/>
  <c r="H19" i="6" s="1"/>
  <c r="G12" i="6"/>
  <c r="G19" i="6" s="1"/>
  <c r="G32" i="6" s="1"/>
  <c r="F12" i="6"/>
  <c r="F19" i="6" s="1"/>
  <c r="E12" i="6"/>
  <c r="E19" i="6" s="1"/>
  <c r="E32" i="6" s="1"/>
  <c r="D12" i="6"/>
  <c r="D19" i="6" s="1"/>
  <c r="C12" i="6"/>
  <c r="C19" i="6" s="1"/>
  <c r="B12" i="6"/>
  <c r="B19" i="6" s="1"/>
  <c r="AE11" i="6"/>
  <c r="AC11" i="6"/>
  <c r="Y11" i="6"/>
  <c r="AA11" i="6" s="1"/>
  <c r="U11" i="6"/>
  <c r="W11" i="6" s="1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L7" i="6"/>
  <c r="B7" i="6"/>
  <c r="AS6" i="6"/>
  <c r="AU6" i="6" s="1"/>
  <c r="AO6" i="6"/>
  <c r="AQ6" i="6" s="1"/>
  <c r="AK6" i="6"/>
  <c r="AM6" i="6" s="1"/>
  <c r="AG6" i="6"/>
  <c r="AI6" i="6" s="1"/>
  <c r="AC6" i="6"/>
  <c r="AE6" i="6" s="1"/>
  <c r="Y6" i="6"/>
  <c r="AA6" i="6" s="1"/>
  <c r="U6" i="6"/>
  <c r="W6" i="6" s="1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AS5" i="6"/>
  <c r="AU5" i="6" s="1"/>
  <c r="AO5" i="6"/>
  <c r="AQ5" i="6" s="1"/>
  <c r="U5" i="6"/>
  <c r="W5" i="6" s="1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AS4" i="6"/>
  <c r="AU4" i="6" s="1"/>
  <c r="AO4" i="6"/>
  <c r="AQ4" i="6" s="1"/>
  <c r="AM4" i="6"/>
  <c r="AK4" i="6"/>
  <c r="AI4" i="6"/>
  <c r="AG4" i="6"/>
  <c r="AC4" i="6"/>
  <c r="AE4" i="6" s="1"/>
  <c r="P4" i="6"/>
  <c r="O4" i="6"/>
  <c r="N4" i="6"/>
  <c r="M4" i="6"/>
  <c r="L4" i="6"/>
  <c r="K4" i="6"/>
  <c r="J4" i="6"/>
  <c r="I4" i="6"/>
  <c r="I7" i="6" s="1"/>
  <c r="H4" i="6"/>
  <c r="G4" i="6"/>
  <c r="G7" i="6" s="1"/>
  <c r="F4" i="6"/>
  <c r="E4" i="6"/>
  <c r="D4" i="6"/>
  <c r="C4" i="6"/>
  <c r="Q3" i="6"/>
  <c r="P3" i="6"/>
  <c r="P7" i="6" s="1"/>
  <c r="O3" i="6"/>
  <c r="O7" i="6" s="1"/>
  <c r="N3" i="6"/>
  <c r="M3" i="6"/>
  <c r="L3" i="6"/>
  <c r="K3" i="6"/>
  <c r="J3" i="6"/>
  <c r="U3" i="6" s="1"/>
  <c r="W3" i="6" s="1"/>
  <c r="I3" i="6"/>
  <c r="H3" i="6"/>
  <c r="G3" i="6"/>
  <c r="F3" i="6"/>
  <c r="E3" i="6"/>
  <c r="D3" i="6"/>
  <c r="C3" i="6"/>
  <c r="AS2" i="6"/>
  <c r="AU2" i="6" s="1"/>
  <c r="AO2" i="6"/>
  <c r="AQ2" i="6" s="1"/>
  <c r="AK2" i="6"/>
  <c r="AM2" i="6" s="1"/>
  <c r="AG2" i="6"/>
  <c r="AI2" i="6" s="1"/>
  <c r="AC2" i="6"/>
  <c r="AE2" i="6" s="1"/>
  <c r="P2" i="6"/>
  <c r="O2" i="6"/>
  <c r="N2" i="6"/>
  <c r="M2" i="6"/>
  <c r="L2" i="6"/>
  <c r="K2" i="6"/>
  <c r="J2" i="6"/>
  <c r="I2" i="6"/>
  <c r="H2" i="6"/>
  <c r="G2" i="6"/>
  <c r="F2" i="6"/>
  <c r="E2" i="6"/>
  <c r="E7" i="6" s="1"/>
  <c r="D2" i="6"/>
  <c r="D7" i="6" s="1"/>
  <c r="C2" i="6"/>
  <c r="C7" i="6" s="1"/>
  <c r="AC3" i="6" l="1"/>
  <c r="AE3" i="6" s="1"/>
  <c r="C32" i="6"/>
  <c r="Y3" i="6"/>
  <c r="AA3" i="6" s="1"/>
  <c r="AG3" i="6"/>
  <c r="AI3" i="6" s="1"/>
  <c r="M7" i="6"/>
  <c r="O32" i="6"/>
  <c r="AC25" i="6"/>
  <c r="AE25" i="6" s="1"/>
  <c r="L28" i="6"/>
  <c r="AG25" i="6"/>
  <c r="AI25" i="6" s="1"/>
  <c r="AS7" i="6"/>
  <c r="AU7" i="6" s="1"/>
  <c r="AS24" i="6"/>
  <c r="AU24" i="6" s="1"/>
  <c r="P28" i="6"/>
  <c r="AS28" i="6" s="1"/>
  <c r="AU28" i="6" s="1"/>
  <c r="F7" i="6"/>
  <c r="F32" i="6" s="1"/>
  <c r="H7" i="6"/>
  <c r="H32" i="6" s="1"/>
  <c r="AC17" i="6"/>
  <c r="AE17" i="6" s="1"/>
  <c r="AG17" i="6"/>
  <c r="AI17" i="6" s="1"/>
  <c r="B32" i="6"/>
  <c r="U4" i="6"/>
  <c r="W4" i="6" s="1"/>
  <c r="Y4" i="6"/>
  <c r="AA4" i="6" s="1"/>
  <c r="J7" i="6"/>
  <c r="U7" i="6" s="1"/>
  <c r="W7" i="6" s="1"/>
  <c r="AK13" i="6"/>
  <c r="AM13" i="6" s="1"/>
  <c r="K7" i="6"/>
  <c r="Y7" i="6" s="1"/>
  <c r="AA7" i="6" s="1"/>
  <c r="AO13" i="6"/>
  <c r="AQ13" i="6" s="1"/>
  <c r="AO28" i="6"/>
  <c r="AQ28" i="6" s="1"/>
  <c r="M19" i="6"/>
  <c r="AG19" i="6" s="1"/>
  <c r="AI19" i="6" s="1"/>
  <c r="AC26" i="6"/>
  <c r="AE26" i="6" s="1"/>
  <c r="N19" i="6"/>
  <c r="AK19" i="6" s="1"/>
  <c r="AM19" i="6" s="1"/>
  <c r="AK11" i="6"/>
  <c r="AM11" i="6" s="1"/>
  <c r="AG18" i="6"/>
  <c r="AI18" i="6" s="1"/>
  <c r="J28" i="6"/>
  <c r="U23" i="6"/>
  <c r="W23" i="6" s="1"/>
  <c r="AG26" i="6"/>
  <c r="AI26" i="6" s="1"/>
  <c r="O19" i="6"/>
  <c r="AO11" i="6"/>
  <c r="AQ11" i="6" s="1"/>
  <c r="Y12" i="6"/>
  <c r="AA12" i="6" s="1"/>
  <c r="K19" i="6"/>
  <c r="Y15" i="6"/>
  <c r="AA15" i="6" s="1"/>
  <c r="AK18" i="6"/>
  <c r="AM18" i="6" s="1"/>
  <c r="K28" i="6"/>
  <c r="Y23" i="6"/>
  <c r="AA23" i="6" s="1"/>
  <c r="AK26" i="6"/>
  <c r="AM26" i="6" s="1"/>
  <c r="P19" i="6"/>
  <c r="AS19" i="6" s="1"/>
  <c r="AU19" i="6" s="1"/>
  <c r="AS11" i="6"/>
  <c r="AU11" i="6" s="1"/>
  <c r="AC15" i="6"/>
  <c r="AE15" i="6" s="1"/>
  <c r="AO18" i="6"/>
  <c r="AQ18" i="6" s="1"/>
  <c r="AG23" i="6"/>
  <c r="AI23" i="6" s="1"/>
  <c r="Y5" i="6"/>
  <c r="AA5" i="6" s="1"/>
  <c r="U2" i="6"/>
  <c r="W2" i="6" s="1"/>
  <c r="Y2" i="6"/>
  <c r="AA2" i="6" s="1"/>
  <c r="AG5" i="6"/>
  <c r="AI5" i="6" s="1"/>
  <c r="AK3" i="6"/>
  <c r="AM3" i="6" s="1"/>
  <c r="N7" i="6"/>
  <c r="AO3" i="6"/>
  <c r="AQ3" i="6" s="1"/>
  <c r="AK28" i="6"/>
  <c r="AM28" i="6" s="1"/>
  <c r="AC18" i="6"/>
  <c r="AE18" i="6" s="1"/>
  <c r="U12" i="6"/>
  <c r="W12" i="6" s="1"/>
  <c r="J19" i="6"/>
  <c r="L19" i="6"/>
  <c r="AC19" i="6" s="1"/>
  <c r="AE19" i="6" s="1"/>
  <c r="AC23" i="6"/>
  <c r="AE23" i="6" s="1"/>
  <c r="AO26" i="6"/>
  <c r="AQ26" i="6" s="1"/>
  <c r="AG15" i="6"/>
  <c r="AI15" i="6" s="1"/>
  <c r="AS3" i="6"/>
  <c r="AU3" i="6" s="1"/>
  <c r="AC5" i="6"/>
  <c r="AE5" i="6" s="1"/>
  <c r="AV3" i="6"/>
  <c r="AX3" i="6" s="1"/>
  <c r="AK5" i="6"/>
  <c r="AM5" i="6" s="1"/>
  <c r="I19" i="6"/>
  <c r="I28" i="6"/>
  <c r="I32" i="6" s="1"/>
  <c r="D28" i="6"/>
  <c r="D32" i="6" s="1"/>
  <c r="U15" i="6"/>
  <c r="W15" i="6" s="1"/>
  <c r="AG11" i="6"/>
  <c r="AI11" i="6" s="1"/>
  <c r="AC13" i="6"/>
  <c r="AE13" i="6" s="1"/>
  <c r="AO16" i="6"/>
  <c r="AQ16" i="6" s="1"/>
  <c r="Y17" i="6"/>
  <c r="AA17" i="6" s="1"/>
  <c r="AO24" i="6"/>
  <c r="AQ24" i="6" s="1"/>
  <c r="Y25" i="6"/>
  <c r="AA25" i="6" s="1"/>
  <c r="U27" i="6"/>
  <c r="W27" i="6" s="1"/>
  <c r="AX3" i="4"/>
  <c r="AV3" i="4"/>
  <c r="AV27" i="4"/>
  <c r="AX27" i="4" s="1"/>
  <c r="Q3" i="4"/>
  <c r="N32" i="6" l="1"/>
  <c r="AK7" i="6"/>
  <c r="AM7" i="6" s="1"/>
  <c r="AO32" i="6"/>
  <c r="AQ32" i="6" s="1"/>
  <c r="K32" i="6"/>
  <c r="Y28" i="6"/>
  <c r="AA28" i="6" s="1"/>
  <c r="J32" i="6"/>
  <c r="U32" i="6" s="1"/>
  <c r="W32" i="6" s="1"/>
  <c r="U28" i="6"/>
  <c r="W28" i="6" s="1"/>
  <c r="L32" i="6"/>
  <c r="AC32" i="6" s="1"/>
  <c r="AE32" i="6" s="1"/>
  <c r="AC28" i="6"/>
  <c r="AE28" i="6" s="1"/>
  <c r="AG7" i="6"/>
  <c r="AI7" i="6" s="1"/>
  <c r="M32" i="6"/>
  <c r="AG32" i="6" s="1"/>
  <c r="AI32" i="6" s="1"/>
  <c r="U19" i="6"/>
  <c r="W19" i="6" s="1"/>
  <c r="P32" i="6"/>
  <c r="AS32" i="6" s="1"/>
  <c r="AU32" i="6" s="1"/>
  <c r="AO7" i="6"/>
  <c r="AQ7" i="6" s="1"/>
  <c r="Y19" i="6"/>
  <c r="AA19" i="6" s="1"/>
  <c r="AG28" i="6"/>
  <c r="AI28" i="6" s="1"/>
  <c r="AO19" i="6"/>
  <c r="AQ19" i="6" s="1"/>
  <c r="AC7" i="6"/>
  <c r="AE7" i="6" s="1"/>
  <c r="Q88" i="3"/>
  <c r="Q90" i="3"/>
  <c r="O56" i="3"/>
  <c r="O38" i="3"/>
  <c r="O20" i="3"/>
  <c r="Q89" i="3" s="1"/>
  <c r="O2" i="3"/>
  <c r="R94" i="1"/>
  <c r="R92" i="1"/>
  <c r="Q148" i="2"/>
  <c r="Q149" i="2"/>
  <c r="Q152" i="2"/>
  <c r="O128" i="2"/>
  <c r="Q155" i="2" s="1"/>
  <c r="O110" i="2"/>
  <c r="O92" i="2"/>
  <c r="Q153" i="2" s="1"/>
  <c r="O74" i="2"/>
  <c r="O56" i="2"/>
  <c r="Q151" i="2" s="1"/>
  <c r="O38" i="2"/>
  <c r="Q150" i="2" s="1"/>
  <c r="O20" i="2"/>
  <c r="O2" i="2"/>
  <c r="P70" i="1"/>
  <c r="P53" i="1"/>
  <c r="P36" i="1"/>
  <c r="R93" i="1" s="1"/>
  <c r="P2" i="1"/>
  <c r="R91" i="1" s="1"/>
  <c r="Q26" i="6" l="1"/>
  <c r="AV26" i="6" s="1"/>
  <c r="AX26" i="6" s="1"/>
  <c r="Q26" i="4"/>
  <c r="AV26" i="4" s="1"/>
  <c r="AX26" i="4" s="1"/>
  <c r="Q91" i="3"/>
  <c r="Q25" i="6"/>
  <c r="AV25" i="6" s="1"/>
  <c r="AX25" i="6" s="1"/>
  <c r="Q25" i="4"/>
  <c r="AV25" i="4" s="1"/>
  <c r="AX25" i="4" s="1"/>
  <c r="Q23" i="6"/>
  <c r="AV23" i="6" s="1"/>
  <c r="AX23" i="6" s="1"/>
  <c r="Q23" i="4"/>
  <c r="AV23" i="4" s="1"/>
  <c r="AX23" i="4" s="1"/>
  <c r="Q6" i="6"/>
  <c r="AV6" i="6" s="1"/>
  <c r="AX6" i="6" s="1"/>
  <c r="Q6" i="4"/>
  <c r="AV6" i="4" s="1"/>
  <c r="AX6" i="4" s="1"/>
  <c r="R95" i="1"/>
  <c r="Q5" i="6"/>
  <c r="AV5" i="6" s="1"/>
  <c r="AX5" i="6" s="1"/>
  <c r="Q5" i="4"/>
  <c r="AV5" i="4" s="1"/>
  <c r="AX5" i="4" s="1"/>
  <c r="Q4" i="6"/>
  <c r="AV4" i="6" s="1"/>
  <c r="AX4" i="6" s="1"/>
  <c r="Q4" i="4"/>
  <c r="AV4" i="4" s="1"/>
  <c r="AX4" i="4" s="1"/>
  <c r="Q2" i="6"/>
  <c r="Q2" i="4"/>
  <c r="Q18" i="6"/>
  <c r="AV18" i="6" s="1"/>
  <c r="AX18" i="6" s="1"/>
  <c r="Q18" i="4"/>
  <c r="AV18" i="4" s="1"/>
  <c r="AX18" i="4" s="1"/>
  <c r="Q17" i="6"/>
  <c r="AV17" i="6" s="1"/>
  <c r="AX17" i="6" s="1"/>
  <c r="Q17" i="4"/>
  <c r="AV17" i="4" s="1"/>
  <c r="AX17" i="4" s="1"/>
  <c r="Q154" i="2"/>
  <c r="Q16" i="6"/>
  <c r="AV16" i="6" s="1"/>
  <c r="AX16" i="6" s="1"/>
  <c r="Q16" i="4"/>
  <c r="AV16" i="4" s="1"/>
  <c r="AX16" i="4" s="1"/>
  <c r="Q15" i="6"/>
  <c r="AV15" i="6" s="1"/>
  <c r="AX15" i="6" s="1"/>
  <c r="Q15" i="4"/>
  <c r="AV15" i="4" s="1"/>
  <c r="AX15" i="4" s="1"/>
  <c r="Q14" i="6"/>
  <c r="AV14" i="6" s="1"/>
  <c r="AX14" i="6" s="1"/>
  <c r="Q14" i="4"/>
  <c r="AV14" i="4" s="1"/>
  <c r="AX14" i="4" s="1"/>
  <c r="Q13" i="6"/>
  <c r="AV13" i="6" s="1"/>
  <c r="AX13" i="6" s="1"/>
  <c r="Q13" i="4"/>
  <c r="AV13" i="4" s="1"/>
  <c r="AX13" i="4" s="1"/>
  <c r="Q12" i="6"/>
  <c r="AV12" i="6" s="1"/>
  <c r="AX12" i="6" s="1"/>
  <c r="Q12" i="4"/>
  <c r="AV12" i="4" s="1"/>
  <c r="AX12" i="4" s="1"/>
  <c r="Q11" i="6"/>
  <c r="Q11" i="4"/>
  <c r="Q24" i="6"/>
  <c r="Q24" i="4"/>
  <c r="AV32" i="6"/>
  <c r="AX32" i="6" s="1"/>
  <c r="Y32" i="6"/>
  <c r="AA32" i="6" s="1"/>
  <c r="AK32" i="6"/>
  <c r="AM32" i="6" s="1"/>
  <c r="Q93" i="3"/>
  <c r="Q156" i="2"/>
  <c r="R96" i="1"/>
  <c r="AV2" i="4" l="1"/>
  <c r="AX2" i="4" s="1"/>
  <c r="Q7" i="4"/>
  <c r="AV7" i="4" s="1"/>
  <c r="AX7" i="4" s="1"/>
  <c r="AV2" i="6"/>
  <c r="AX2" i="6" s="1"/>
  <c r="Q7" i="6"/>
  <c r="AV7" i="6" s="1"/>
  <c r="AX7" i="6" s="1"/>
  <c r="AV11" i="4"/>
  <c r="AX11" i="4" s="1"/>
  <c r="Q19" i="4"/>
  <c r="AV19" i="4" s="1"/>
  <c r="AX19" i="4" s="1"/>
  <c r="Q19" i="6"/>
  <c r="AV19" i="6" s="1"/>
  <c r="AX19" i="6" s="1"/>
  <c r="AV11" i="6"/>
  <c r="AX11" i="6" s="1"/>
  <c r="AV24" i="4"/>
  <c r="AX24" i="4" s="1"/>
  <c r="Q28" i="4"/>
  <c r="AV24" i="6"/>
  <c r="AX24" i="6" s="1"/>
  <c r="Q28" i="6"/>
  <c r="AV28" i="6" s="1"/>
  <c r="AX28" i="6" s="1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P26" i="4" s="1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P90" i="3" s="1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P24" i="4" s="1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P23" i="4" s="1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P155" i="2" s="1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P17" i="4" s="1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P153" i="2" s="1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P15" i="4" s="1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P14" i="4" s="1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P150" i="2" s="1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P149" i="2" s="1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P11" i="4" s="1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Q94" i="1" s="1"/>
  <c r="P37" i="1"/>
  <c r="Q93" i="1" s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Q92" i="1" s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Q91" i="1" s="1"/>
  <c r="AV28" i="4" l="1"/>
  <c r="AX28" i="4" s="1"/>
  <c r="Q32" i="4"/>
  <c r="AV32" i="4" s="1"/>
  <c r="AX32" i="4" s="1"/>
  <c r="P12" i="4"/>
  <c r="P152" i="2"/>
  <c r="P5" i="4"/>
  <c r="P25" i="4"/>
  <c r="P28" i="4" s="1"/>
  <c r="P88" i="3"/>
  <c r="P89" i="3"/>
  <c r="P91" i="3"/>
  <c r="P18" i="4"/>
  <c r="P154" i="2"/>
  <c r="P16" i="4"/>
  <c r="P151" i="2"/>
  <c r="P13" i="4"/>
  <c r="P148" i="2"/>
  <c r="P6" i="4"/>
  <c r="P3" i="4"/>
  <c r="P2" i="4"/>
  <c r="P4" i="4"/>
  <c r="Q95" i="1"/>
  <c r="Q96" i="1" s="1"/>
  <c r="AQ27" i="4"/>
  <c r="P93" i="3" l="1"/>
  <c r="P156" i="2"/>
  <c r="P19" i="4"/>
  <c r="P7" i="4"/>
  <c r="O130" i="2"/>
  <c r="O112" i="2"/>
  <c r="O154" i="2" s="1"/>
  <c r="O94" i="2"/>
  <c r="O16" i="4" s="1"/>
  <c r="AS16" i="4" s="1"/>
  <c r="AU16" i="4" s="1"/>
  <c r="O76" i="2"/>
  <c r="O15" i="4" s="1"/>
  <c r="AS15" i="4" s="1"/>
  <c r="AU15" i="4" s="1"/>
  <c r="O58" i="2"/>
  <c r="O151" i="2" s="1"/>
  <c r="O40" i="2"/>
  <c r="O150" i="2" s="1"/>
  <c r="O22" i="2"/>
  <c r="O12" i="4" s="1"/>
  <c r="AS12" i="4" s="1"/>
  <c r="AU12" i="4" s="1"/>
  <c r="O4" i="2"/>
  <c r="O11" i="4" s="1"/>
  <c r="AS11" i="4" s="1"/>
  <c r="AU11" i="4" s="1"/>
  <c r="P72" i="1"/>
  <c r="P55" i="1"/>
  <c r="P94" i="1" s="1"/>
  <c r="P38" i="1"/>
  <c r="P93" i="1" s="1"/>
  <c r="P21" i="1"/>
  <c r="P92" i="1" s="1"/>
  <c r="P4" i="1"/>
  <c r="O2" i="4" s="1"/>
  <c r="AS2" i="4" s="1"/>
  <c r="AU2" i="4" s="1"/>
  <c r="O58" i="3"/>
  <c r="O40" i="3"/>
  <c r="O22" i="3"/>
  <c r="O89" i="3" s="1"/>
  <c r="O4" i="3"/>
  <c r="O91" i="3" l="1"/>
  <c r="O155" i="2"/>
  <c r="O6" i="4"/>
  <c r="AS6" i="4" s="1"/>
  <c r="AU6" i="4" s="1"/>
  <c r="P32" i="4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93" i="3" l="1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O41" i="3"/>
  <c r="O23" i="3"/>
  <c r="N24" i="4" s="1"/>
  <c r="AO24" i="4" s="1"/>
  <c r="AQ24" i="4" s="1"/>
  <c r="O5" i="3"/>
  <c r="O131" i="2"/>
  <c r="O113" i="2"/>
  <c r="N154" i="2" s="1"/>
  <c r="O95" i="2"/>
  <c r="O77" i="2"/>
  <c r="N152" i="2" s="1"/>
  <c r="O59" i="2"/>
  <c r="N151" i="2" s="1"/>
  <c r="O41" i="2"/>
  <c r="N150" i="2" s="1"/>
  <c r="O23" i="2"/>
  <c r="N149" i="2" s="1"/>
  <c r="O5" i="2"/>
  <c r="N148" i="2" s="1"/>
  <c r="N155" i="2" l="1"/>
  <c r="N91" i="3"/>
  <c r="N90" i="3"/>
  <c r="N23" i="4"/>
  <c r="AO23" i="4" s="1"/>
  <c r="AQ23" i="4" s="1"/>
  <c r="O32" i="4"/>
  <c r="AS32" i="4" s="1"/>
  <c r="AU32" i="4" s="1"/>
  <c r="N153" i="2"/>
  <c r="N156" i="2" s="1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P56" i="1"/>
  <c r="N5" i="4" s="1"/>
  <c r="AO5" i="4" s="1"/>
  <c r="AQ5" i="4" s="1"/>
  <c r="P39" i="1"/>
  <c r="N4" i="4" s="1"/>
  <c r="AO4" i="4" s="1"/>
  <c r="AQ4" i="4" s="1"/>
  <c r="P22" i="1"/>
  <c r="P5" i="1"/>
  <c r="N2" i="4" s="1"/>
  <c r="AO2" i="4" s="1"/>
  <c r="AQ2" i="4" s="1"/>
  <c r="N6" i="4" l="1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AG27" i="4"/>
  <c r="AI27" i="4" s="1"/>
  <c r="O60" i="3"/>
  <c r="O42" i="3"/>
  <c r="O24" i="3"/>
  <c r="M24" i="4" s="1"/>
  <c r="AK24" i="4" s="1"/>
  <c r="AM24" i="4" s="1"/>
  <c r="O6" i="3"/>
  <c r="O132" i="2"/>
  <c r="O114" i="2"/>
  <c r="M154" i="2" s="1"/>
  <c r="O96" i="2"/>
  <c r="O78" i="2"/>
  <c r="M15" i="4" s="1"/>
  <c r="AK15" i="4" s="1"/>
  <c r="AM15" i="4" s="1"/>
  <c r="O60" i="2"/>
  <c r="M151" i="2" s="1"/>
  <c r="O42" i="2"/>
  <c r="M150" i="2" s="1"/>
  <c r="O24" i="2"/>
  <c r="M149" i="2" s="1"/>
  <c r="O6" i="2"/>
  <c r="P74" i="1"/>
  <c r="N95" i="1" s="1"/>
  <c r="P57" i="1"/>
  <c r="P40" i="1"/>
  <c r="M4" i="4" s="1"/>
  <c r="AK4" i="4" s="1"/>
  <c r="AM4" i="4" s="1"/>
  <c r="P23" i="1"/>
  <c r="N92" i="1" s="1"/>
  <c r="P6" i="1"/>
  <c r="M2" i="4" s="1"/>
  <c r="M26" i="4" l="1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4" l="1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O43" i="3"/>
  <c r="O61" i="3"/>
  <c r="P75" i="1"/>
  <c r="O133" i="2"/>
  <c r="O115" i="2"/>
  <c r="O79" i="2"/>
  <c r="O61" i="2"/>
  <c r="O43" i="2"/>
  <c r="O25" i="2"/>
  <c r="O7" i="2"/>
  <c r="O134" i="2"/>
  <c r="O97" i="2"/>
  <c r="M32" i="4" l="1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19" i="4" l="1"/>
  <c r="AG19" i="4" s="1"/>
  <c r="AI19" i="4" s="1"/>
  <c r="L28" i="4"/>
  <c r="AG28" i="4" s="1"/>
  <c r="AI28" i="4" s="1"/>
  <c r="L93" i="3"/>
  <c r="L156" i="2"/>
  <c r="M95" i="1"/>
  <c r="P58" i="1"/>
  <c r="P41" i="1"/>
  <c r="P7" i="1"/>
  <c r="M94" i="1" l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M96" i="1" l="1"/>
  <c r="L7" i="4"/>
  <c r="AG7" i="4" s="1"/>
  <c r="AI7" i="4" s="1"/>
  <c r="K27" i="4"/>
  <c r="AC27" i="4" s="1"/>
  <c r="AE27" i="4" s="1"/>
  <c r="K2" i="4"/>
  <c r="AC2" i="4" s="1"/>
  <c r="AE2" i="4" s="1"/>
  <c r="O62" i="3"/>
  <c r="O44" i="3"/>
  <c r="O26" i="3"/>
  <c r="O8" i="3"/>
  <c r="K90" i="3" l="1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O98" i="2"/>
  <c r="O80" i="2"/>
  <c r="O62" i="2"/>
  <c r="O44" i="2"/>
  <c r="O26" i="2"/>
  <c r="O8" i="2"/>
  <c r="P76" i="1"/>
  <c r="P59" i="1"/>
  <c r="P42" i="1"/>
  <c r="P25" i="1"/>
  <c r="L91" i="1"/>
  <c r="P9" i="1"/>
  <c r="K4" i="4" l="1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J6" i="4" s="1"/>
  <c r="P60" i="1"/>
  <c r="P43" i="1"/>
  <c r="O75" i="3"/>
  <c r="J27" i="4" s="1"/>
  <c r="Y27" i="4" s="1"/>
  <c r="AA27" i="4" s="1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O45" i="3"/>
  <c r="O27" i="3"/>
  <c r="O9" i="3"/>
  <c r="P26" i="1"/>
  <c r="K91" i="1"/>
  <c r="O135" i="2"/>
  <c r="O117" i="2"/>
  <c r="O99" i="2"/>
  <c r="O100" i="2"/>
  <c r="O81" i="2"/>
  <c r="O63" i="2"/>
  <c r="O45" i="2"/>
  <c r="O27" i="2"/>
  <c r="J17" i="4" l="1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Y6" i="4"/>
  <c r="AA6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B7" i="4"/>
  <c r="P10" i="1"/>
  <c r="P11" i="1"/>
  <c r="I91" i="1" s="1"/>
  <c r="P12" i="1"/>
  <c r="H91" i="1" s="1"/>
  <c r="P13" i="1"/>
  <c r="F2" i="4" s="1"/>
  <c r="P14" i="1"/>
  <c r="E2" i="4" s="1"/>
  <c r="P15" i="1"/>
  <c r="E91" i="1" s="1"/>
  <c r="P16" i="1"/>
  <c r="P27" i="1"/>
  <c r="J92" i="1" s="1"/>
  <c r="P28" i="1"/>
  <c r="I92" i="1" s="1"/>
  <c r="P29" i="1"/>
  <c r="G3" i="4" s="1"/>
  <c r="P30" i="1"/>
  <c r="G92" i="1" s="1"/>
  <c r="P31" i="1"/>
  <c r="E3" i="4" s="1"/>
  <c r="P32" i="1"/>
  <c r="D3" i="4" s="1"/>
  <c r="P33" i="1"/>
  <c r="C92" i="1" s="1"/>
  <c r="P44" i="1"/>
  <c r="P45" i="1"/>
  <c r="H4" i="4" s="1"/>
  <c r="P46" i="1"/>
  <c r="G4" i="4" s="1"/>
  <c r="P47" i="1"/>
  <c r="F4" i="4" s="1"/>
  <c r="P48" i="1"/>
  <c r="F93" i="1" s="1"/>
  <c r="P49" i="1"/>
  <c r="D4" i="4" s="1"/>
  <c r="P50" i="1"/>
  <c r="C4" i="4" s="1"/>
  <c r="P61" i="1"/>
  <c r="J94" i="1" s="1"/>
  <c r="P62" i="1"/>
  <c r="H5" i="4" s="1"/>
  <c r="P63" i="1"/>
  <c r="H94" i="1" s="1"/>
  <c r="P64" i="1"/>
  <c r="F5" i="4" s="1"/>
  <c r="P65" i="1"/>
  <c r="E5" i="4" s="1"/>
  <c r="P66" i="1"/>
  <c r="D5" i="4" s="1"/>
  <c r="P67" i="1"/>
  <c r="P78" i="1"/>
  <c r="I6" i="4" s="1"/>
  <c r="U6" i="4" s="1"/>
  <c r="W6" i="4" s="1"/>
  <c r="P79" i="1"/>
  <c r="H6" i="4" s="1"/>
  <c r="P80" i="1"/>
  <c r="G6" i="4" s="1"/>
  <c r="P81" i="1"/>
  <c r="G95" i="1" s="1"/>
  <c r="P82" i="1"/>
  <c r="F95" i="1" s="1"/>
  <c r="P83" i="1"/>
  <c r="E95" i="1" s="1"/>
  <c r="P84" i="1"/>
  <c r="B96" i="1"/>
  <c r="O10" i="2"/>
  <c r="I148" i="2" s="1"/>
  <c r="O11" i="2"/>
  <c r="H11" i="4" s="1"/>
  <c r="O12" i="2"/>
  <c r="G148" i="2" s="1"/>
  <c r="O13" i="2"/>
  <c r="F148" i="2" s="1"/>
  <c r="O14" i="2"/>
  <c r="E11" i="4" s="1"/>
  <c r="O15" i="2"/>
  <c r="D11" i="4" s="1"/>
  <c r="O16" i="2"/>
  <c r="C11" i="4" s="1"/>
  <c r="O17" i="2"/>
  <c r="O28" i="2"/>
  <c r="O29" i="2"/>
  <c r="H12" i="4" s="1"/>
  <c r="O30" i="2"/>
  <c r="G149" i="2" s="1"/>
  <c r="O31" i="2"/>
  <c r="F12" i="4" s="1"/>
  <c r="O32" i="2"/>
  <c r="E12" i="4" s="1"/>
  <c r="O33" i="2"/>
  <c r="D149" i="2" s="1"/>
  <c r="O34" i="2"/>
  <c r="C12" i="4" s="1"/>
  <c r="O35" i="2"/>
  <c r="B12" i="4" s="1"/>
  <c r="O46" i="2"/>
  <c r="I150" i="2" s="1"/>
  <c r="O47" i="2"/>
  <c r="H13" i="4" s="1"/>
  <c r="O48" i="2"/>
  <c r="G150" i="2" s="1"/>
  <c r="O49" i="2"/>
  <c r="F13" i="4" s="1"/>
  <c r="O50" i="2"/>
  <c r="E13" i="4" s="1"/>
  <c r="O51" i="2"/>
  <c r="D13" i="4" s="1"/>
  <c r="O52" i="2"/>
  <c r="C150" i="2" s="1"/>
  <c r="O53" i="2"/>
  <c r="B13" i="4" s="1"/>
  <c r="O64" i="2"/>
  <c r="O65" i="2"/>
  <c r="H14" i="4" s="1"/>
  <c r="O66" i="2"/>
  <c r="G151" i="2" s="1"/>
  <c r="O67" i="2"/>
  <c r="F151" i="2" s="1"/>
  <c r="O68" i="2"/>
  <c r="E151" i="2" s="1"/>
  <c r="O69" i="2"/>
  <c r="D14" i="4" s="1"/>
  <c r="O70" i="2"/>
  <c r="C151" i="2" s="1"/>
  <c r="O71" i="2"/>
  <c r="B14" i="4" s="1"/>
  <c r="O82" i="2"/>
  <c r="I152" i="2" s="1"/>
  <c r="O83" i="2"/>
  <c r="H152" i="2" s="1"/>
  <c r="O84" i="2"/>
  <c r="G15" i="4" s="1"/>
  <c r="O85" i="2"/>
  <c r="F152" i="2" s="1"/>
  <c r="O86" i="2"/>
  <c r="E15" i="4" s="1"/>
  <c r="O87" i="2"/>
  <c r="D15" i="4" s="1"/>
  <c r="O88" i="2"/>
  <c r="C152" i="2" s="1"/>
  <c r="O89" i="2"/>
  <c r="B15" i="4" s="1"/>
  <c r="I153" i="2"/>
  <c r="O101" i="2"/>
  <c r="O102" i="2"/>
  <c r="G16" i="4" s="1"/>
  <c r="O103" i="2"/>
  <c r="F153" i="2" s="1"/>
  <c r="O104" i="2"/>
  <c r="E16" i="4" s="1"/>
  <c r="O105" i="2"/>
  <c r="D16" i="4" s="1"/>
  <c r="O106" i="2"/>
  <c r="C16" i="4" s="1"/>
  <c r="O107" i="2"/>
  <c r="O118" i="2"/>
  <c r="O119" i="2"/>
  <c r="H154" i="2" s="1"/>
  <c r="O120" i="2"/>
  <c r="G154" i="2" s="1"/>
  <c r="O121" i="2"/>
  <c r="F154" i="2" s="1"/>
  <c r="O122" i="2"/>
  <c r="E17" i="4" s="1"/>
  <c r="O123" i="2"/>
  <c r="D17" i="4" s="1"/>
  <c r="O124" i="2"/>
  <c r="C154" i="2" s="1"/>
  <c r="O125" i="2"/>
  <c r="B17" i="4" s="1"/>
  <c r="O136" i="2"/>
  <c r="O137" i="2"/>
  <c r="H18" i="4" s="1"/>
  <c r="O138" i="2"/>
  <c r="G18" i="4" s="1"/>
  <c r="O139" i="2"/>
  <c r="F18" i="4" s="1"/>
  <c r="O140" i="2"/>
  <c r="E155" i="2" s="1"/>
  <c r="O141" i="2"/>
  <c r="D155" i="2" s="1"/>
  <c r="O142" i="2"/>
  <c r="C18" i="4" s="1"/>
  <c r="O143" i="2"/>
  <c r="O10" i="3"/>
  <c r="I23" i="4" s="1"/>
  <c r="O11" i="3"/>
  <c r="H23" i="4" s="1"/>
  <c r="O12" i="3"/>
  <c r="G23" i="4" s="1"/>
  <c r="O13" i="3"/>
  <c r="F23" i="4" s="1"/>
  <c r="O14" i="3"/>
  <c r="E23" i="4" s="1"/>
  <c r="O15" i="3"/>
  <c r="D23" i="4" s="1"/>
  <c r="O16" i="3"/>
  <c r="C23" i="4" s="1"/>
  <c r="O17" i="3"/>
  <c r="O28" i="3"/>
  <c r="I89" i="3" s="1"/>
  <c r="O29" i="3"/>
  <c r="H24" i="4" s="1"/>
  <c r="O30" i="3"/>
  <c r="G24" i="4" s="1"/>
  <c r="O31" i="3"/>
  <c r="F24" i="4" s="1"/>
  <c r="O32" i="3"/>
  <c r="E89" i="3" s="1"/>
  <c r="O33" i="3"/>
  <c r="D24" i="4" s="1"/>
  <c r="O34" i="3"/>
  <c r="C24" i="4" s="1"/>
  <c r="O35" i="3"/>
  <c r="B24" i="4" s="1"/>
  <c r="O46" i="3"/>
  <c r="I25" i="4" s="1"/>
  <c r="O47" i="3"/>
  <c r="H25" i="4" s="1"/>
  <c r="O48" i="3"/>
  <c r="G25" i="4" s="1"/>
  <c r="O49" i="3"/>
  <c r="F25" i="4" s="1"/>
  <c r="O50" i="3"/>
  <c r="E90" i="3" s="1"/>
  <c r="O51" i="3"/>
  <c r="D25" i="4" s="1"/>
  <c r="O52" i="3"/>
  <c r="C25" i="4" s="1"/>
  <c r="O53" i="3"/>
  <c r="O64" i="3"/>
  <c r="I91" i="3" s="1"/>
  <c r="O65" i="3"/>
  <c r="H91" i="3" s="1"/>
  <c r="O66" i="3"/>
  <c r="G26" i="4" s="1"/>
  <c r="O67" i="3"/>
  <c r="F26" i="4" s="1"/>
  <c r="O68" i="3"/>
  <c r="E26" i="4" s="1"/>
  <c r="O69" i="3"/>
  <c r="D26" i="4" s="1"/>
  <c r="O70" i="3"/>
  <c r="C91" i="3" s="1"/>
  <c r="O71" i="3"/>
  <c r="O72" i="3" s="1"/>
  <c r="O76" i="3"/>
  <c r="I27" i="4" s="1"/>
  <c r="U27" i="4" s="1"/>
  <c r="W27" i="4" s="1"/>
  <c r="O77" i="3"/>
  <c r="H27" i="4" s="1"/>
  <c r="O78" i="3"/>
  <c r="G92" i="3" s="1"/>
  <c r="O79" i="3"/>
  <c r="F27" i="4" s="1"/>
  <c r="O80" i="3"/>
  <c r="E27" i="4" s="1"/>
  <c r="O81" i="3"/>
  <c r="D92" i="3" s="1"/>
  <c r="O82" i="3"/>
  <c r="C27" i="4" s="1"/>
  <c r="O83" i="3"/>
  <c r="B27" i="4" s="1"/>
  <c r="I16" i="4"/>
  <c r="O144" i="2" l="1"/>
  <c r="P85" i="1"/>
  <c r="P51" i="1"/>
  <c r="O54" i="3"/>
  <c r="O36" i="3"/>
  <c r="O18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U25" i="4"/>
  <c r="W25" i="4" s="1"/>
  <c r="B11" i="4"/>
  <c r="D94" i="1"/>
  <c r="E91" i="3"/>
  <c r="D89" i="3"/>
  <c r="D88" i="3"/>
  <c r="F91" i="3"/>
  <c r="E24" i="4"/>
  <c r="G27" i="4"/>
  <c r="G28" i="4" s="1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H28" i="4" s="1"/>
  <c r="C89" i="3"/>
  <c r="C92" i="3"/>
  <c r="B149" i="2"/>
  <c r="E14" i="4"/>
  <c r="G94" i="1"/>
  <c r="C94" i="1"/>
  <c r="C5" i="4"/>
  <c r="C91" i="1"/>
  <c r="E149" i="2"/>
  <c r="H3" i="4"/>
  <c r="H15" i="4"/>
  <c r="D27" i="4"/>
  <c r="D28" i="4" s="1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F28" i="4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4" l="1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B32" i="4" l="1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<sst xmlns="http://schemas.openxmlformats.org/spreadsheetml/2006/main" count="284" uniqueCount="52">
  <si>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</si>
  <si>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</si>
  <si>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</si>
  <si>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</si>
  <si>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</si>
  <si>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</si>
  <si>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</si>
  <si>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</si>
  <si>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</si>
  <si>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</si>
  <si>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</si>
  <si>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</si>
  <si>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</si>
  <si>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</si>
  <si>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</si>
  <si>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</si>
  <si>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</si>
  <si>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</si>
  <si>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</si>
  <si>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</si>
  <si>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</si>
  <si>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</si>
  <si>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Čeven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</si>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</sst>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2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hair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71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5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6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5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5" xfId="20" applyNumberFormat="1" applyFont="1" applyBorder="1" applyAlignment="1">
      <alignment horizontal="center"/>
    </xf>
    <xf numFmtId="3" fontId="19" fillId="0" borderId="56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7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8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9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3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4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5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3" fontId="20" fillId="0" borderId="19" xfId="20" applyNumberFormat="1" applyFont="1" applyBorder="1" applyAlignment="1">
      <alignment horizontal="center"/>
    </xf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6" xfId="20" applyNumberFormat="1" applyFont="1" applyBorder="1" applyAlignment="1">
      <alignment horizontal="center"/>
    </xf>
    <xf numFmtId="3" fontId="20" fillId="0" borderId="16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0" fontId="19" fillId="0" borderId="49" xfId="20" applyFont="1" applyBorder="1" applyAlignment="1">
      <alignment horizontal="center"/>
    </xf>
    <xf numFmtId="3" fontId="19" fillId="0" borderId="13" xfId="20" applyNumberFormat="1" applyFont="1" applyBorder="1" applyAlignment="1">
      <alignment horizontal="center"/>
    </xf>
    <xf numFmtId="0" fontId="20" fillId="0" borderId="49" xfId="20" applyFont="1" applyBorder="1" applyAlignment="1">
      <alignment horizontal="center"/>
    </xf>
    <xf numFmtId="0" fontId="19" fillId="0" borderId="67" xfId="20" applyFont="1" applyBorder="1"/>
    <xf numFmtId="0" fontId="20" fillId="0" borderId="67" xfId="20" applyFont="1" applyBorder="1" applyAlignment="1">
      <alignment horizontal="center"/>
    </xf>
    <xf numFmtId="0" fontId="20" fillId="0" borderId="68" xfId="20" applyFont="1" applyBorder="1" applyAlignment="1">
      <alignment horizontal="center"/>
    </xf>
    <xf numFmtId="0" fontId="19" fillId="0" borderId="69" xfId="20" applyFont="1" applyBorder="1"/>
    <xf numFmtId="0" fontId="18" fillId="0" borderId="69" xfId="20" applyBorder="1"/>
    <xf numFmtId="3" fontId="20" fillId="0" borderId="0" xfId="20" applyNumberFormat="1" applyFont="1" applyBorder="1" applyAlignment="1">
      <alignment horizontal="center"/>
    </xf>
    <xf numFmtId="0" fontId="19" fillId="0" borderId="70" xfId="20" applyFont="1" applyBorder="1" applyAlignment="1">
      <alignment horizontal="center"/>
    </xf>
    <xf numFmtId="0" fontId="20" fillId="0" borderId="71" xfId="20" applyFont="1" applyBorder="1" applyAlignment="1">
      <alignment horizontal="center"/>
    </xf>
    <xf numFmtId="0" fontId="19" fillId="0" borderId="11" xfId="20" applyFont="1" applyBorder="1"/>
    <xf numFmtId="3" fontId="19" fillId="0" borderId="16" xfId="20" applyNumberFormat="1" applyFont="1" applyBorder="1" applyAlignment="1">
      <alignment horizontal="center"/>
    </xf>
    <xf numFmtId="3" fontId="19" fillId="0" borderId="65" xfId="20" applyNumberFormat="1" applyFont="1" applyBorder="1" applyAlignment="1">
      <alignment horizontal="center"/>
    </xf>
    <xf numFmtId="0" fontId="20" fillId="0" borderId="6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/>
    </xf>
    <xf numFmtId="0" fontId="20" fillId="0" borderId="61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62" xfId="20" applyFont="1" applyBorder="1" applyAlignment="1">
      <alignment horizontal="center" vertical="top" wrapText="1"/>
    </xf>
    <xf numFmtId="0" fontId="20" fillId="0" borderId="60" xfId="20" applyFont="1" applyBorder="1" applyAlignment="1">
      <alignment horizontal="center" vertical="top" wrapText="1"/>
    </xf>
    <xf numFmtId="0" fontId="20" fillId="0" borderId="61" xfId="20" applyFont="1" applyBorder="1" applyAlignment="1">
      <alignment horizontal="center" vertical="top" wrapText="1"/>
    </xf>
    <xf numFmtId="0" fontId="20" fillId="0" borderId="52" xfId="20" applyFont="1" applyBorder="1" applyAlignment="1">
      <alignment horizontal="center" vertical="top"/>
    </xf>
    <xf numFmtId="0" fontId="20" fillId="0" borderId="53" xfId="20" applyFont="1" applyBorder="1" applyAlignment="1">
      <alignment horizontal="center" vertical="top"/>
    </xf>
    <xf numFmtId="0" fontId="20" fillId="0" borderId="54" xfId="20" applyFont="1" applyBorder="1" applyAlignment="1">
      <alignment horizontal="center" vertical="top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KRAJ'!$G$90:$Q$90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KRAJ'!$G$91:$Q$91</c:f>
              <c:numCache>
                <c:formatCode>#,##0</c:formatCode>
                <c:ptCount val="11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KRAJ'!$G$90:$Q$90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KRAJ'!$G$92:$Q$92</c:f>
              <c:numCache>
                <c:formatCode>#,##0</c:formatCode>
                <c:ptCount val="11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KRAJ'!$G$90:$Q$90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KRAJ'!$G$93:$Q$93</c:f>
              <c:numCache>
                <c:formatCode>#,##0</c:formatCode>
                <c:ptCount val="11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KRAJ'!$G$90:$Q$90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KRAJ'!$G$94:$Q$94</c:f>
              <c:numCache>
                <c:formatCode>#,##0</c:formatCode>
                <c:ptCount val="11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KRAJ'!$G$90:$Q$90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xVal>
          <c:yVal>
            <c:numRef>
              <c:f>'KRÁLOVEHRADECKÝ KRAJ'!$G$95:$Q$95</c:f>
              <c:numCache>
                <c:formatCode>#,##0</c:formatCode>
                <c:ptCount val="11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KRAJ'!$F$148:$P$148</c:f>
              <c:numCache>
                <c:formatCode>#,##0</c:formatCode>
                <c:ptCount val="11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KRAJ'!$F$149:$P$149</c:f>
              <c:numCache>
                <c:formatCode>#,##0</c:formatCode>
                <c:ptCount val="11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KRAJ'!$F$150:$P$150</c:f>
              <c:numCache>
                <c:formatCode>#,##0</c:formatCode>
                <c:ptCount val="11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KRAJ'!$F$151:$P$151</c:f>
              <c:numCache>
                <c:formatCode>#,##0</c:formatCode>
                <c:ptCount val="11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KRAJ'!$F$152:$P$152</c:f>
              <c:numCache>
                <c:formatCode>#,##0</c:formatCode>
                <c:ptCount val="11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KRAJ'!$F$153:$P$153</c:f>
              <c:numCache>
                <c:formatCode>#,##0</c:formatCode>
                <c:ptCount val="11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KRAJ'!$F$154:$P$154</c:f>
              <c:numCache>
                <c:formatCode>#,##0</c:formatCode>
                <c:ptCount val="11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KRAJ'!$F$147:$P$147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'LIBERECKÝ KRAJ'!$F$155:$P$155</c:f>
              <c:numCache>
                <c:formatCode>#,##0</c:formatCode>
                <c:ptCount val="11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KRAJ'!$F$87:$P$87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KRAJ'!$F$88:$P$88</c:f>
              <c:numCache>
                <c:formatCode>#,##0</c:formatCode>
                <c:ptCount val="11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KRAJ'!$F$87:$P$87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KRAJ'!$F$89:$P$89</c:f>
              <c:numCache>
                <c:formatCode>#,##0</c:formatCode>
                <c:ptCount val="11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KRAJ'!$F$87:$P$87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KRAJ'!$F$90:$P$90</c:f>
              <c:numCache>
                <c:formatCode>#,##0</c:formatCode>
                <c:ptCount val="11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KRAJ'!$F$87:$P$87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xVal>
          <c:yVal>
            <c:numRef>
              <c:f>'PARDUBICKÝ KRAJ'!$F$91:$P$91</c:f>
              <c:numCache>
                <c:formatCode>#,##0</c:formatCode>
                <c:ptCount val="11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SYCHROV'!$B$7:$P$7</c:f>
              <c:numCache>
                <c:formatCode>#,##0</c:formatCode>
                <c:ptCount val="11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SYCHROV'!$B$19:$P$19</c:f>
              <c:numCache>
                <c:formatCode>#,##0</c:formatCode>
                <c:ptCount val="11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SYCHROV'!$B$28:$P$28</c:f>
              <c:numCache>
                <c:formatCode>#,##0</c:formatCode>
                <c:ptCount val="11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SYCHROV'!$F$1:$P$1</c:f>
              <c:numCache>
                <c:formatCode>0</c:formatCode>
                <c:ptCount val="11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</c:numCache>
            </c:numRef>
          </c:cat>
          <c:val>
            <c:numRef>
              <c:f>'CELKOVÁ NÁVŠTĚVNOST ÚPS SYCHROV'!$B$32:$P$32</c:f>
              <c:numCache>
                <c:formatCode>#,##0</c:formatCode>
                <c:ptCount val="11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57" zoomScale="110" zoomScaleNormal="110" workbookViewId="0">
      <selection activeCell="D70" sqref="D70"/>
    </sheetView>
  </sheetViews>
  <sheetFormatPr defaultColWidth="9.109375" defaultRowHeight="10.199999999999999" x14ac:dyDescent="0.2"/>
  <cols>
    <col min="1" max="1" width="17.5546875" style="1" customWidth="1"/>
    <col min="2" max="2" width="6.44140625" style="1" customWidth="1"/>
    <col min="3" max="3" width="0" style="1" hidden="1" customWidth="1"/>
    <col min="4" max="16" width="8.6640625" style="1" customWidth="1"/>
    <col min="17" max="16384" width="9.10937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47" t="s">
        <v>15</v>
      </c>
      <c r="B2" s="125">
        <v>2025</v>
      </c>
      <c r="C2" s="140"/>
      <c r="D2" s="130">
        <v>0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37"/>
      <c r="P2" s="129">
        <f t="shared" ref="P2" si="0">SUM(D2:O2)</f>
        <v>0</v>
      </c>
    </row>
    <row r="3" spans="1:16" ht="13.5" customHeight="1" thickTop="1" thickBot="1" x14ac:dyDescent="0.25">
      <c r="A3" s="159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6">
        <v>6429</v>
      </c>
      <c r="P3" s="5">
        <f t="shared" ref="P3:P8" si="1">SUM(D3:O3)</f>
        <v>34737</v>
      </c>
    </row>
    <row r="4" spans="1:16" ht="13.5" customHeight="1" thickTop="1" x14ac:dyDescent="0.2">
      <c r="A4" s="160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60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60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60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60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60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60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60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60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60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60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60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61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48"/>
      <c r="B19" s="125">
        <v>2025</v>
      </c>
      <c r="C19" s="126"/>
      <c r="D19" s="127">
        <v>0</v>
      </c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129"/>
    </row>
    <row r="20" spans="1:16" ht="12" customHeight="1" thickTop="1" x14ac:dyDescent="0.2">
      <c r="A20" s="160" t="s">
        <v>17</v>
      </c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60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60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60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60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60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60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60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60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60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60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60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60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61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49" t="s">
        <v>18</v>
      </c>
      <c r="B36" s="125">
        <v>2025</v>
      </c>
      <c r="C36" s="126"/>
      <c r="D36" s="127">
        <v>0</v>
      </c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8"/>
      <c r="P36" s="129">
        <f t="shared" ref="P36" si="7">SUM(D36:O36)</f>
        <v>0</v>
      </c>
    </row>
    <row r="37" spans="1:16" ht="12" customHeight="1" thickTop="1" x14ac:dyDescent="0.2">
      <c r="A37" s="159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60"/>
      <c r="B38" s="141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60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60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60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60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60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60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60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60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60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60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60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61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49" t="s">
        <v>19</v>
      </c>
      <c r="B53" s="125">
        <v>2025</v>
      </c>
      <c r="C53" s="126"/>
      <c r="D53" s="127">
        <v>0</v>
      </c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8"/>
      <c r="P53" s="129">
        <f t="shared" ref="P53" si="11">SUM(D53:O53)</f>
        <v>0</v>
      </c>
    </row>
    <row r="54" spans="1:16" ht="12" customHeight="1" thickTop="1" x14ac:dyDescent="0.2">
      <c r="A54" s="159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60"/>
      <c r="B55" s="141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60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60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60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60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60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60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60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60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60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60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60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1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24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49" t="s">
        <v>20</v>
      </c>
      <c r="B70" s="125">
        <v>2025</v>
      </c>
      <c r="C70" s="126"/>
      <c r="D70" s="127">
        <v>0</v>
      </c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8"/>
      <c r="P70" s="129">
        <f t="shared" ref="P70" si="15">SUM(D70:O70)</f>
        <v>0</v>
      </c>
    </row>
    <row r="71" spans="1:16" ht="12" customHeight="1" thickTop="1" x14ac:dyDescent="0.2">
      <c r="A71" s="160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60"/>
      <c r="B72" s="141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60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60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60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60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60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60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60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60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60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60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60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61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0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0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0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0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0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0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3:A16"/>
    <mergeCell ref="A20:A33"/>
    <mergeCell ref="A37:A50"/>
    <mergeCell ref="A54:A67"/>
    <mergeCell ref="A71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90" workbookViewId="0">
      <selection activeCell="R120" sqref="R120"/>
    </sheetView>
  </sheetViews>
  <sheetFormatPr defaultColWidth="8.6640625" defaultRowHeight="13.2" x14ac:dyDescent="0.25"/>
  <cols>
    <col min="1" max="1" width="20.33203125" style="49" customWidth="1"/>
    <col min="2" max="10" width="8.6640625" style="49"/>
    <col min="11" max="12" width="9.109375" style="49" bestFit="1" customWidth="1"/>
    <col min="13" max="13" width="8.88671875" style="49" bestFit="1" customWidth="1"/>
    <col min="14" max="16384" width="8.6640625" style="49"/>
  </cols>
  <sheetData>
    <row r="1" spans="1:17" ht="13.8" thickTop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22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3.8" thickBot="1" x14ac:dyDescent="0.3">
      <c r="A2" s="150" t="s">
        <v>23</v>
      </c>
      <c r="B2" s="155">
        <v>2025</v>
      </c>
      <c r="C2" s="153">
        <v>0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>
        <f t="shared" ref="O2" si="0">SUM(C2:N2)</f>
        <v>0</v>
      </c>
      <c r="P2" s="151"/>
      <c r="Q2" s="151"/>
    </row>
    <row r="3" spans="1:17" ht="13.8" thickTop="1" x14ac:dyDescent="0.25">
      <c r="A3" s="162"/>
      <c r="B3" s="154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2">
        <f t="shared" ref="O3" si="1">SUM(C3:N3)</f>
        <v>55962</v>
      </c>
      <c r="P3" s="1"/>
      <c r="Q3" s="1"/>
    </row>
    <row r="4" spans="1:17" x14ac:dyDescent="0.25">
      <c r="A4" s="163"/>
      <c r="B4" s="141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2">
        <f t="shared" ref="O4:O17" si="2">SUM(C4:N4)</f>
        <v>55037</v>
      </c>
      <c r="P4" s="1"/>
      <c r="Q4" s="1"/>
    </row>
    <row r="5" spans="1:17" x14ac:dyDescent="0.25">
      <c r="A5" s="163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5">
      <c r="A6" s="163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5">
      <c r="A7" s="163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5">
      <c r="A8" s="163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5">
      <c r="A9" s="163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5">
      <c r="A10" s="163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5">
      <c r="A11" s="163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5">
      <c r="A12" s="163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5">
      <c r="A13" s="163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idden="1" x14ac:dyDescent="0.25">
      <c r="A14" s="163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2" hidden="1" customHeight="1" x14ac:dyDescent="0.25">
      <c r="A15" s="163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2" hidden="1" customHeight="1" x14ac:dyDescent="0.25">
      <c r="A16" s="163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2" hidden="1" customHeight="1" x14ac:dyDescent="0.25">
      <c r="A17" s="164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8" thickBot="1" x14ac:dyDescent="0.3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4" thickTop="1" thickBot="1" x14ac:dyDescent="0.3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4" thickTop="1" thickBot="1" x14ac:dyDescent="0.3">
      <c r="A20" s="1"/>
      <c r="B20" s="125">
        <v>2025</v>
      </c>
      <c r="C20" s="130">
        <v>25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:O35" si="4">SUM(C20:N20)</f>
        <v>25</v>
      </c>
      <c r="P20" s="1"/>
      <c r="Q20" s="1"/>
    </row>
    <row r="21" spans="1:17" ht="13.8" thickTop="1" x14ac:dyDescent="0.25">
      <c r="A21" s="159" t="s">
        <v>24</v>
      </c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5">
      <c r="A22" s="160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5">
      <c r="A23" s="160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5">
      <c r="A24" s="160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5">
      <c r="A25" s="160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5">
      <c r="A26" s="160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5">
      <c r="A27" s="160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5">
      <c r="A28" s="160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5">
      <c r="A29" s="160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5">
      <c r="A30" s="160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5">
      <c r="A31" s="160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2" hidden="1" customHeight="1" x14ac:dyDescent="0.25">
      <c r="A32" s="160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2" hidden="1" customHeight="1" x14ac:dyDescent="0.25">
      <c r="A33" s="160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2" hidden="1" customHeight="1" x14ac:dyDescent="0.25">
      <c r="A34" s="160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2" hidden="1" customHeight="1" x14ac:dyDescent="0.25">
      <c r="A35" s="161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"/>
      <c r="B38" s="125">
        <v>2025</v>
      </c>
      <c r="C38" s="130">
        <v>0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:O53" si="6">SUM(C38:N38)</f>
        <v>0</v>
      </c>
      <c r="P38" s="1"/>
      <c r="Q38" s="1"/>
    </row>
    <row r="39" spans="1:17" ht="13.8" thickTop="1" x14ac:dyDescent="0.25">
      <c r="A39" s="159" t="s">
        <v>25</v>
      </c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5">
      <c r="A40" s="160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5">
      <c r="A41" s="160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5">
      <c r="A42" s="160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5">
      <c r="A43" s="160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5">
      <c r="A44" s="160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5">
      <c r="A45" s="160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5">
      <c r="A46" s="160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5">
      <c r="A47" s="160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5">
      <c r="A48" s="160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5">
      <c r="A49" s="160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2" hidden="1" customHeight="1" x14ac:dyDescent="0.25">
      <c r="A50" s="160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2" hidden="1" customHeight="1" x14ac:dyDescent="0.25">
      <c r="A51" s="160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2" hidden="1" customHeight="1" x14ac:dyDescent="0.25">
      <c r="A52" s="160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2" hidden="1" customHeight="1" x14ac:dyDescent="0.25">
      <c r="A53" s="161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8" thickBot="1" x14ac:dyDescent="0.3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4" thickTop="1" thickBot="1" x14ac:dyDescent="0.3">
      <c r="A56" s="1"/>
      <c r="B56" s="125">
        <v>2025</v>
      </c>
      <c r="C56" s="130">
        <v>0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:O71" si="8">SUM(C56:N56)</f>
        <v>0</v>
      </c>
      <c r="P56" s="1"/>
      <c r="Q56" s="1"/>
    </row>
    <row r="57" spans="1:17" ht="13.8" thickTop="1" x14ac:dyDescent="0.25">
      <c r="A57" s="159" t="s">
        <v>26</v>
      </c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5">
      <c r="A58" s="160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5">
      <c r="A59" s="160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5">
      <c r="A60" s="160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5">
      <c r="A61" s="160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5">
      <c r="A62" s="160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5">
      <c r="A63" s="160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5">
      <c r="A64" s="160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5">
      <c r="A65" s="160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5">
      <c r="A66" s="160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5">
      <c r="A67" s="160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2" hidden="1" customHeight="1" x14ac:dyDescent="0.25">
      <c r="A68" s="160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2" hidden="1" customHeight="1" x14ac:dyDescent="0.25">
      <c r="A69" s="160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2" hidden="1" customHeight="1" x14ac:dyDescent="0.25">
      <c r="A70" s="160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2" hidden="1" customHeight="1" x14ac:dyDescent="0.25">
      <c r="A71" s="161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4" thickTop="1" thickBot="1" x14ac:dyDescent="0.3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4" thickTop="1" thickBot="1" x14ac:dyDescent="0.3">
      <c r="A74" s="1"/>
      <c r="B74" s="125">
        <v>2025</v>
      </c>
      <c r="C74" s="130">
        <v>0</v>
      </c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8"/>
      <c r="O74" s="129">
        <f t="shared" ref="O74:O89" si="10">SUM(C74:N74)</f>
        <v>0</v>
      </c>
      <c r="P74" s="1"/>
      <c r="Q74" s="1"/>
    </row>
    <row r="75" spans="1:17" ht="13.8" thickTop="1" x14ac:dyDescent="0.25">
      <c r="A75" s="159" t="s">
        <v>27</v>
      </c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5">
      <c r="A76" s="160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5">
      <c r="A77" s="160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5">
      <c r="A78" s="160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5">
      <c r="A79" s="160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5">
      <c r="A80" s="160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5">
      <c r="A81" s="160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5">
      <c r="A82" s="160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5">
      <c r="A83" s="160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5">
      <c r="A84" s="160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5">
      <c r="A85" s="160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2" hidden="1" customHeight="1" x14ac:dyDescent="0.25">
      <c r="A86" s="160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2" hidden="1" customHeight="1" x14ac:dyDescent="0.25">
      <c r="A87" s="160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2" hidden="1" customHeight="1" x14ac:dyDescent="0.25">
      <c r="A88" s="160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2" hidden="1" customHeight="1" x14ac:dyDescent="0.25">
      <c r="A89" s="161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8" thickBot="1" x14ac:dyDescent="0.3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4" thickTop="1" thickBot="1" x14ac:dyDescent="0.3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4" thickTop="1" thickBot="1" x14ac:dyDescent="0.3">
      <c r="A92" s="1"/>
      <c r="B92" s="125">
        <v>2025</v>
      </c>
      <c r="C92" s="130">
        <v>1375</v>
      </c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8"/>
      <c r="O92" s="129">
        <f t="shared" ref="O92:O107" si="12">SUM(C92:N92)</f>
        <v>1375</v>
      </c>
      <c r="P92" s="1"/>
      <c r="Q92" s="1"/>
    </row>
    <row r="93" spans="1:17" ht="13.8" thickTop="1" x14ac:dyDescent="0.25">
      <c r="A93" s="159" t="s">
        <v>28</v>
      </c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5">
      <c r="A94" s="160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5">
      <c r="A95" s="160"/>
      <c r="B95" s="133">
        <v>2022</v>
      </c>
      <c r="C95" s="134">
        <v>311</v>
      </c>
      <c r="D95" s="135">
        <v>698</v>
      </c>
      <c r="E95" s="135">
        <v>766</v>
      </c>
      <c r="F95" s="135">
        <v>14457</v>
      </c>
      <c r="G95" s="135">
        <v>10390</v>
      </c>
      <c r="H95" s="135">
        <v>8439</v>
      </c>
      <c r="I95" s="135">
        <v>16650</v>
      </c>
      <c r="J95" s="135">
        <v>14499</v>
      </c>
      <c r="K95" s="135">
        <v>4986</v>
      </c>
      <c r="L95" s="135">
        <v>6046</v>
      </c>
      <c r="M95" s="135">
        <v>11516</v>
      </c>
      <c r="N95" s="136">
        <v>3240</v>
      </c>
      <c r="O95" s="123">
        <f t="shared" si="12"/>
        <v>91998</v>
      </c>
      <c r="P95" s="1"/>
      <c r="Q95" s="1"/>
    </row>
    <row r="96" spans="1:17" x14ac:dyDescent="0.25">
      <c r="A96" s="160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47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5">
      <c r="A97" s="160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5">
      <c r="A98" s="160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5">
      <c r="A99" s="160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5">
      <c r="A100" s="160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5">
      <c r="A101" s="160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5">
      <c r="A102" s="160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5">
      <c r="A103" s="160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2" hidden="1" customHeight="1" x14ac:dyDescent="0.25">
      <c r="A104" s="160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2" hidden="1" customHeight="1" x14ac:dyDescent="0.25">
      <c r="A105" s="160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2" hidden="1" customHeight="1" x14ac:dyDescent="0.25">
      <c r="A106" s="160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2" hidden="1" customHeight="1" x14ac:dyDescent="0.25">
      <c r="A107" s="161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8" thickBot="1" x14ac:dyDescent="0.3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4" thickTop="1" thickBot="1" x14ac:dyDescent="0.3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4" thickTop="1" thickBot="1" x14ac:dyDescent="0.3">
      <c r="A110" s="156"/>
      <c r="B110" s="125">
        <v>2025</v>
      </c>
      <c r="C110" s="109">
        <v>2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32"/>
      <c r="O110" s="139">
        <f t="shared" ref="O110:O125" si="14">SUM(C110:N110)</f>
        <v>2</v>
      </c>
      <c r="P110" s="1"/>
      <c r="Q110" s="1"/>
    </row>
    <row r="111" spans="1:17" ht="13.8" thickTop="1" x14ac:dyDescent="0.25">
      <c r="A111" s="159" t="s">
        <v>29</v>
      </c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5">
      <c r="A112" s="160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5">
      <c r="A113" s="160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5">
      <c r="A114" s="160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5">
      <c r="A115" s="160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5">
      <c r="A116" s="160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5">
      <c r="A117" s="160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5">
      <c r="A118" s="160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5">
      <c r="A119" s="160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5">
      <c r="A120" s="160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5">
      <c r="A121" s="160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2" hidden="1" customHeight="1" x14ac:dyDescent="0.25">
      <c r="A122" s="160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2" hidden="1" customHeight="1" x14ac:dyDescent="0.25">
      <c r="A123" s="160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2" hidden="1" customHeight="1" x14ac:dyDescent="0.25">
      <c r="A124" s="160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2" hidden="1" customHeight="1" x14ac:dyDescent="0.25">
      <c r="A125" s="161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8" thickBot="1" x14ac:dyDescent="0.3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4" thickTop="1" thickBot="1" x14ac:dyDescent="0.3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4" thickTop="1" thickBot="1" x14ac:dyDescent="0.3">
      <c r="A128" s="156"/>
      <c r="B128" s="125">
        <v>2025</v>
      </c>
      <c r="C128" s="130">
        <v>722</v>
      </c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8"/>
      <c r="O128" s="139">
        <f t="shared" ref="O128:O143" si="16">SUM(C128:N128)</f>
        <v>722</v>
      </c>
      <c r="P128" s="1"/>
      <c r="Q128" s="1"/>
    </row>
    <row r="129" spans="1:17" ht="13.8" thickTop="1" x14ac:dyDescent="0.25">
      <c r="A129" s="159" t="s">
        <v>30</v>
      </c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5">
      <c r="A130" s="160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5">
      <c r="A131" s="160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5">
      <c r="A132" s="160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5">
      <c r="A133" s="160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5">
      <c r="A134" s="160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5">
      <c r="A135" s="160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5">
      <c r="A136" s="160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5">
      <c r="A137" s="160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5">
      <c r="A138" s="160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5">
      <c r="A139" s="160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2" hidden="1" customHeight="1" x14ac:dyDescent="0.25">
      <c r="A140" s="160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2" hidden="1" customHeight="1" x14ac:dyDescent="0.25">
      <c r="A141" s="160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2" hidden="1" customHeight="1" x14ac:dyDescent="0.25">
      <c r="A142" s="160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2" hidden="1" customHeight="1" x14ac:dyDescent="0.25">
      <c r="A143" s="161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8" thickBot="1" x14ac:dyDescent="0.3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8" thickTop="1" x14ac:dyDescent="0.25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40" t="s">
        <v>31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5">
      <c r="A148" s="44" t="s">
        <v>23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0</v>
      </c>
    </row>
    <row r="149" spans="1:17" x14ac:dyDescent="0.25">
      <c r="A149" s="44" t="s">
        <v>24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25</v>
      </c>
    </row>
    <row r="150" spans="1:17" x14ac:dyDescent="0.25">
      <c r="A150" s="44" t="s">
        <v>25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0</v>
      </c>
    </row>
    <row r="151" spans="1:17" x14ac:dyDescent="0.25">
      <c r="A151" s="44" t="s">
        <v>26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0</v>
      </c>
    </row>
    <row r="152" spans="1:17" x14ac:dyDescent="0.25">
      <c r="A152" s="44" t="s">
        <v>27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0</v>
      </c>
    </row>
    <row r="153" spans="1:17" x14ac:dyDescent="0.25">
      <c r="A153" s="44" t="s">
        <v>28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1375</v>
      </c>
    </row>
    <row r="154" spans="1:17" x14ac:dyDescent="0.25">
      <c r="A154" s="44" t="s">
        <v>29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2</v>
      </c>
    </row>
    <row r="155" spans="1:17" x14ac:dyDescent="0.25">
      <c r="A155" s="44" t="s">
        <v>30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722</v>
      </c>
    </row>
    <row r="156" spans="1:17" x14ac:dyDescent="0.25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2124</v>
      </c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3:A107"/>
    <mergeCell ref="A111:A125"/>
    <mergeCell ref="A129:A143"/>
    <mergeCell ref="A3:A17"/>
    <mergeCell ref="A21:A35"/>
    <mergeCell ref="A39:A53"/>
    <mergeCell ref="A57:A71"/>
    <mergeCell ref="A75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topLeftCell="A18" workbookViewId="0">
      <selection activeCell="S54" sqref="S54"/>
    </sheetView>
  </sheetViews>
  <sheetFormatPr defaultColWidth="8.6640625" defaultRowHeight="13.2" x14ac:dyDescent="0.25"/>
  <cols>
    <col min="1" max="1" width="21.109375" style="49" customWidth="1"/>
    <col min="2" max="16384" width="8.6640625" style="49"/>
  </cols>
  <sheetData>
    <row r="1" spans="1:17" ht="14.4" thickTop="1" thickBot="1" x14ac:dyDescent="0.3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4" thickTop="1" thickBot="1" x14ac:dyDescent="0.3">
      <c r="A2" s="145"/>
      <c r="B2" s="125">
        <v>2025</v>
      </c>
      <c r="C2" s="143">
        <v>0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32"/>
      <c r="O2" s="129">
        <f t="shared" ref="O2" si="0">SUM(C2:N2)</f>
        <v>0</v>
      </c>
      <c r="P2" s="1"/>
      <c r="Q2" s="1"/>
    </row>
    <row r="3" spans="1:17" ht="13.8" thickTop="1" x14ac:dyDescent="0.25">
      <c r="A3" s="162" t="s">
        <v>32</v>
      </c>
      <c r="B3" s="30">
        <v>2024</v>
      </c>
      <c r="C3" s="157">
        <v>0</v>
      </c>
      <c r="D3" s="157">
        <v>0</v>
      </c>
      <c r="E3" s="157">
        <v>1958</v>
      </c>
      <c r="F3" s="157">
        <v>3682</v>
      </c>
      <c r="G3" s="157">
        <v>5912</v>
      </c>
      <c r="H3" s="157">
        <v>5891</v>
      </c>
      <c r="I3" s="157">
        <v>10514</v>
      </c>
      <c r="J3" s="157">
        <v>8340</v>
      </c>
      <c r="K3" s="157">
        <v>3442</v>
      </c>
      <c r="L3" s="157">
        <v>4153</v>
      </c>
      <c r="M3" s="157">
        <v>829</v>
      </c>
      <c r="N3" s="158">
        <v>0</v>
      </c>
      <c r="O3" s="5">
        <f t="shared" ref="O3:O8" si="1">SUM(C3:N3)</f>
        <v>44721</v>
      </c>
      <c r="P3" s="1"/>
      <c r="Q3" s="1"/>
    </row>
    <row r="4" spans="1:17" x14ac:dyDescent="0.25">
      <c r="A4" s="163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5">
      <c r="A5" s="163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5">
      <c r="A6" s="163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5">
      <c r="A7" s="163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5">
      <c r="A8" s="163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5">
      <c r="A9" s="163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5">
      <c r="A10" s="163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5">
      <c r="A11" s="163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5">
      <c r="A12" s="163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5">
      <c r="A13" s="163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idden="1" x14ac:dyDescent="0.25">
      <c r="A14" s="163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2" hidden="1" customHeight="1" x14ac:dyDescent="0.25">
      <c r="A15" s="163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2" hidden="1" customHeight="1" x14ac:dyDescent="0.25">
      <c r="A16" s="163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2" hidden="1" customHeight="1" x14ac:dyDescent="0.25">
      <c r="A17" s="164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8" thickBot="1" x14ac:dyDescent="0.3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4" thickTop="1" thickBot="1" x14ac:dyDescent="0.3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4" thickTop="1" thickBot="1" x14ac:dyDescent="0.3">
      <c r="A20" s="1"/>
      <c r="B20" s="125">
        <v>2025</v>
      </c>
      <c r="C20" s="130">
        <v>0</v>
      </c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8"/>
      <c r="O20" s="129">
        <f t="shared" ref="O20" si="4">SUM(C20:N20)</f>
        <v>0</v>
      </c>
      <c r="P20" s="1"/>
      <c r="Q20" s="1"/>
    </row>
    <row r="21" spans="1:20" ht="13.8" thickTop="1" x14ac:dyDescent="0.25">
      <c r="A21" s="159" t="s">
        <v>33</v>
      </c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5">
      <c r="A22" s="160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5">
      <c r="A23" s="160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5">
      <c r="A24" s="160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5">
      <c r="A25" s="160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5">
      <c r="A26" s="160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5">
      <c r="A27" s="160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5">
      <c r="A28" s="160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5">
      <c r="A29" s="160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5">
      <c r="A30" s="160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5">
      <c r="A31" s="160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" hidden="1" customHeight="1" x14ac:dyDescent="0.25">
      <c r="A32" s="160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" hidden="1" customHeight="1" x14ac:dyDescent="0.25">
      <c r="A33" s="160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5">
      <c r="A34" s="160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5">
      <c r="A35" s="161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8" thickBot="1" x14ac:dyDescent="0.3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4" thickTop="1" thickBot="1" x14ac:dyDescent="0.3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4" thickTop="1" thickBot="1" x14ac:dyDescent="0.3">
      <c r="A38" s="1"/>
      <c r="B38" s="125">
        <v>2025</v>
      </c>
      <c r="C38" s="130">
        <v>727</v>
      </c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8"/>
      <c r="O38" s="129">
        <f t="shared" ref="O38" si="8">SUM(C38:N38)</f>
        <v>727</v>
      </c>
      <c r="P38" s="1"/>
      <c r="Q38" s="1"/>
    </row>
    <row r="39" spans="1:17" ht="13.8" thickTop="1" x14ac:dyDescent="0.25">
      <c r="A39" s="159" t="s">
        <v>34</v>
      </c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5">
      <c r="A40" s="160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5">
      <c r="A41" s="160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5">
      <c r="A42" s="160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5">
      <c r="A43" s="160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5">
      <c r="A44" s="160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5">
      <c r="A45" s="160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5">
      <c r="A46" s="160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5">
      <c r="A47" s="160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5">
      <c r="A48" s="160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5">
      <c r="A49" s="160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idden="1" x14ac:dyDescent="0.25">
      <c r="A50" s="160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2" hidden="1" customHeight="1" x14ac:dyDescent="0.25">
      <c r="A51" s="160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2" hidden="1" customHeight="1" x14ac:dyDescent="0.25">
      <c r="A52" s="160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2" hidden="1" customHeight="1" x14ac:dyDescent="0.25">
      <c r="A53" s="161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8" thickBot="1" x14ac:dyDescent="0.3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4" thickTop="1" thickBot="1" x14ac:dyDescent="0.3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4" thickTop="1" thickBot="1" x14ac:dyDescent="0.3">
      <c r="A56" s="1"/>
      <c r="B56" s="125">
        <v>2025</v>
      </c>
      <c r="C56" s="130">
        <v>722</v>
      </c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8"/>
      <c r="O56" s="129">
        <f t="shared" ref="O56" si="12">SUM(C56:N56)</f>
        <v>722</v>
      </c>
      <c r="P56" s="1"/>
      <c r="Q56" s="1"/>
    </row>
    <row r="57" spans="1:19" ht="13.8" thickTop="1" x14ac:dyDescent="0.25">
      <c r="A57" s="165" t="s">
        <v>35</v>
      </c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5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5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5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5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5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5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5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5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5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5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5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2" hidden="1" customHeight="1" x14ac:dyDescent="0.25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5" hidden="1" customHeight="1" x14ac:dyDescent="0.25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" hidden="1" customHeight="1" x14ac:dyDescent="0.25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8" thickBot="1" x14ac:dyDescent="0.3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8" thickTop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5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8" hidden="1" thickTop="1" x14ac:dyDescent="0.25">
      <c r="A75" s="168" t="s">
        <v>36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5">
      <c r="A76" s="169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5">
      <c r="A77" s="169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5">
      <c r="A78" s="169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5">
      <c r="A79" s="169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5">
      <c r="A80" s="169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5">
      <c r="A81" s="169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5">
      <c r="A82" s="169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5">
      <c r="A83" s="170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8" hidden="1" thickBot="1" x14ac:dyDescent="0.3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5">
      <c r="A87" s="144" t="s">
        <v>37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5">
      <c r="A88" s="44" t="s">
        <v>32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0</v>
      </c>
    </row>
    <row r="89" spans="1:17" x14ac:dyDescent="0.25">
      <c r="A89" s="44" t="s">
        <v>33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0</v>
      </c>
    </row>
    <row r="90" spans="1:17" x14ac:dyDescent="0.25">
      <c r="A90" s="44" t="s">
        <v>34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727</v>
      </c>
    </row>
    <row r="91" spans="1:17" x14ac:dyDescent="0.25">
      <c r="A91" s="44" t="s">
        <v>35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722</v>
      </c>
    </row>
    <row r="92" spans="1:17" hidden="1" x14ac:dyDescent="0.25">
      <c r="A92" s="44" t="s">
        <v>36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5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1449</v>
      </c>
    </row>
    <row r="94" spans="1:1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3:A17"/>
    <mergeCell ref="A21:A35"/>
    <mergeCell ref="A39:A53"/>
    <mergeCell ref="A57:A71"/>
    <mergeCell ref="A75:A83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topLeftCell="A13" workbookViewId="0">
      <selection activeCell="AQ37" sqref="AQ37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8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-59058</v>
      </c>
      <c r="AX3" s="104">
        <f t="shared" si="9"/>
        <v>-100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-37481</v>
      </c>
      <c r="AX4" s="104">
        <f t="shared" si="9"/>
        <v>-100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0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-37445</v>
      </c>
      <c r="AX5" s="104">
        <f t="shared" si="9"/>
        <v>-100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-36223</v>
      </c>
      <c r="AX6" s="104">
        <f t="shared" si="9"/>
        <v>-100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0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-204944</v>
      </c>
      <c r="AX7" s="120">
        <f t="shared" si="9"/>
        <v>-100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0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-55962</v>
      </c>
      <c r="AX11" s="104">
        <f t="shared" ref="AX11:AX19" si="28">100*AV11/P11</f>
        <v>-100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25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-60415</v>
      </c>
      <c r="AX12" s="104">
        <f t="shared" si="28"/>
        <v>-99.958636664460627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0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-19338</v>
      </c>
      <c r="AX13" s="104">
        <f t="shared" si="28"/>
        <v>-100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1375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-83810</v>
      </c>
      <c r="AX16" s="104">
        <f t="shared" si="28"/>
        <v>-98.385866056230554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-90230</v>
      </c>
      <c r="AX17" s="104">
        <f t="shared" si="28"/>
        <v>-99.997783491444281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722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-23278</v>
      </c>
      <c r="AX18" s="104">
        <f t="shared" si="28"/>
        <v>-96.99166666666666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2124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-376118</v>
      </c>
      <c r="AX19" s="120">
        <f t="shared" si="28"/>
        <v>-99.438454745903414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0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-10521</v>
      </c>
      <c r="AX24" s="104">
        <f>100*AV24/P24</f>
        <v>-100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727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-59502</v>
      </c>
      <c r="AX25" s="104">
        <f>100*AV25/P25</f>
        <v>-98.792940277939195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722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-29580</v>
      </c>
      <c r="AX26" s="104">
        <f>100*AV26/P26</f>
        <v>-97.617318988845625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1449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-144324</v>
      </c>
      <c r="AX28" s="120">
        <f>100*AV28/P28</f>
        <v>-99.00598876335124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v>0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8"/>
      <c r="AQ32" s="120">
        <f>100*AO32/N32</f>
        <v>8.6275472476698081</v>
      </c>
      <c r="AR32" s="138"/>
      <c r="AS32" s="105">
        <f>P32-O32</f>
        <v>7671</v>
      </c>
      <c r="AT32" s="138"/>
      <c r="AU32" s="120">
        <f>100*AS32/O32</f>
        <v>1.0635141580062333</v>
      </c>
      <c r="AV32" s="105">
        <f>Q32-P32</f>
        <v>-728959</v>
      </c>
      <c r="AW32" s="138"/>
      <c r="AX32" s="120">
        <f>100*AV32/P32</f>
        <v>-100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3.2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topLeftCell="A25" workbookViewId="0">
      <selection activeCell="AQ52" sqref="AQ52"/>
    </sheetView>
  </sheetViews>
  <sheetFormatPr defaultColWidth="8.6640625" defaultRowHeight="13.2" x14ac:dyDescent="0.25"/>
  <cols>
    <col min="1" max="1" width="23.109375" style="49" customWidth="1"/>
    <col min="2" max="5" width="0" style="49" hidden="1" customWidth="1"/>
    <col min="6" max="13" width="8.6640625" style="49"/>
    <col min="14" max="20" width="8.6640625" style="49" customWidth="1"/>
    <col min="21" max="22" width="8.6640625" style="49" hidden="1" customWidth="1"/>
    <col min="23" max="23" width="28.5546875" style="49" hidden="1" customWidth="1"/>
    <col min="24" max="24" width="12.44140625" style="49" hidden="1" customWidth="1"/>
    <col min="25" max="30" width="8.6640625" style="49" hidden="1" customWidth="1"/>
    <col min="31" max="31" width="13.44140625" style="49" hidden="1" customWidth="1"/>
    <col min="32" max="38" width="0" style="49" hidden="1" customWidth="1"/>
    <col min="39" max="39" width="14.5546875" style="49" hidden="1" customWidth="1"/>
    <col min="40" max="40" width="0" style="49" hidden="1" customWidth="1"/>
    <col min="41" max="42" width="8.6640625" style="49"/>
    <col min="43" max="43" width="14.5546875" style="49" bestFit="1" customWidth="1"/>
    <col min="44" max="46" width="8.6640625" style="49"/>
    <col min="47" max="47" width="14.5546875" style="49" bestFit="1" customWidth="1"/>
    <col min="48" max="49" width="8.6640625" style="49"/>
    <col min="50" max="50" width="14.5546875" style="49" bestFit="1" customWidth="1"/>
    <col min="51" max="16384" width="8.6640625" style="49"/>
  </cols>
  <sheetData>
    <row r="1" spans="1:50" x14ac:dyDescent="0.25">
      <c r="A1" s="40" t="s">
        <v>38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43</v>
      </c>
      <c r="W1" s="92" t="s">
        <v>39</v>
      </c>
      <c r="Y1" s="78" t="s">
        <v>44</v>
      </c>
      <c r="Z1" s="78"/>
      <c r="AA1" s="1" t="s">
        <v>39</v>
      </c>
      <c r="AC1" s="78" t="s">
        <v>45</v>
      </c>
      <c r="AE1" s="1" t="s">
        <v>39</v>
      </c>
      <c r="AG1" s="78" t="s">
        <v>46</v>
      </c>
      <c r="AH1" s="1"/>
      <c r="AI1" s="78" t="s">
        <v>39</v>
      </c>
      <c r="AK1" s="78" t="s">
        <v>48</v>
      </c>
      <c r="AL1" s="78"/>
      <c r="AM1" s="104" t="s">
        <v>39</v>
      </c>
      <c r="AO1" s="78" t="s">
        <v>49</v>
      </c>
      <c r="AQ1" s="138" t="s">
        <v>39</v>
      </c>
      <c r="AS1" s="78" t="s">
        <v>50</v>
      </c>
      <c r="AU1" s="78" t="s">
        <v>39</v>
      </c>
      <c r="AV1" s="78" t="s">
        <v>51</v>
      </c>
      <c r="AX1" s="78" t="s">
        <v>39</v>
      </c>
    </row>
    <row r="2" spans="1:50" x14ac:dyDescent="0.25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0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-34737</v>
      </c>
      <c r="AX2" s="104">
        <f t="shared" ref="AX2:AX7" si="9">100*AV2/P2</f>
        <v>-100</v>
      </c>
    </row>
    <row r="3" spans="1:50" x14ac:dyDescent="0.25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0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-59058</v>
      </c>
      <c r="AX3" s="104">
        <f t="shared" si="9"/>
        <v>-100</v>
      </c>
    </row>
    <row r="4" spans="1:50" x14ac:dyDescent="0.25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0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-37481</v>
      </c>
      <c r="AX4" s="104">
        <f t="shared" si="9"/>
        <v>-100</v>
      </c>
    </row>
    <row r="5" spans="1:50" x14ac:dyDescent="0.25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0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-37445</v>
      </c>
      <c r="AX5" s="104">
        <f t="shared" si="9"/>
        <v>-100</v>
      </c>
    </row>
    <row r="6" spans="1:50" x14ac:dyDescent="0.25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0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-36223</v>
      </c>
      <c r="AX6" s="104">
        <f t="shared" si="9"/>
        <v>-100</v>
      </c>
    </row>
    <row r="7" spans="1:50" x14ac:dyDescent="0.25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0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-204944</v>
      </c>
      <c r="AX7" s="120">
        <f t="shared" si="9"/>
        <v>-100</v>
      </c>
    </row>
    <row r="8" spans="1:50" x14ac:dyDescent="0.25">
      <c r="U8" s="1"/>
      <c r="Y8" s="43"/>
      <c r="Z8" s="1"/>
      <c r="AA8" s="1"/>
      <c r="AG8" s="1"/>
      <c r="AH8" s="1"/>
      <c r="AI8" s="104"/>
      <c r="AM8" s="104"/>
    </row>
    <row r="9" spans="1:50" x14ac:dyDescent="0.25">
      <c r="U9" s="1"/>
      <c r="Y9" s="43"/>
      <c r="Z9" s="1"/>
      <c r="AA9" s="1"/>
      <c r="AG9" s="1"/>
      <c r="AH9" s="1"/>
      <c r="AI9" s="104"/>
      <c r="AM9" s="104"/>
    </row>
    <row r="10" spans="1:50" x14ac:dyDescent="0.25">
      <c r="A10" s="40" t="s">
        <v>40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43</v>
      </c>
      <c r="W10" s="92" t="s">
        <v>39</v>
      </c>
      <c r="Y10" s="105" t="s">
        <v>44</v>
      </c>
      <c r="Z10" s="1"/>
      <c r="AA10" s="1" t="s">
        <v>39</v>
      </c>
      <c r="AC10" s="78" t="s">
        <v>45</v>
      </c>
      <c r="AD10" s="1"/>
      <c r="AE10" s="1" t="s">
        <v>39</v>
      </c>
      <c r="AG10" s="78" t="s">
        <v>46</v>
      </c>
      <c r="AH10" s="1"/>
      <c r="AI10" s="120" t="s">
        <v>39</v>
      </c>
      <c r="AK10" s="78" t="s">
        <v>48</v>
      </c>
      <c r="AL10" s="78"/>
      <c r="AM10" s="104" t="s">
        <v>39</v>
      </c>
      <c r="AO10" s="78" t="s">
        <v>49</v>
      </c>
      <c r="AQ10" s="78" t="s">
        <v>39</v>
      </c>
      <c r="AS10" s="78" t="s">
        <v>50</v>
      </c>
      <c r="AU10" s="78" t="s">
        <v>39</v>
      </c>
      <c r="AV10" s="78" t="s">
        <v>51</v>
      </c>
      <c r="AX10" s="78" t="s">
        <v>39</v>
      </c>
    </row>
    <row r="11" spans="1:50" x14ac:dyDescent="0.25">
      <c r="A11" s="44" t="s">
        <v>23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0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-55962</v>
      </c>
      <c r="AX11" s="104">
        <f t="shared" ref="AX11:AX19" si="28">100*AV11/P11</f>
        <v>-100</v>
      </c>
    </row>
    <row r="12" spans="1:50" x14ac:dyDescent="0.25">
      <c r="A12" s="44" t="s">
        <v>24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25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-60415</v>
      </c>
      <c r="AX12" s="104">
        <f t="shared" si="28"/>
        <v>-99.958636664460627</v>
      </c>
    </row>
    <row r="13" spans="1:50" x14ac:dyDescent="0.25">
      <c r="A13" s="44" t="s">
        <v>25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0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-19338</v>
      </c>
      <c r="AX13" s="104">
        <f t="shared" si="28"/>
        <v>-100</v>
      </c>
    </row>
    <row r="14" spans="1:50" x14ac:dyDescent="0.25">
      <c r="A14" s="44" t="s">
        <v>26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0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-13047</v>
      </c>
      <c r="AX14" s="104">
        <f t="shared" si="28"/>
        <v>-100</v>
      </c>
    </row>
    <row r="15" spans="1:50" x14ac:dyDescent="0.25">
      <c r="A15" s="44" t="s">
        <v>27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0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-30038</v>
      </c>
      <c r="AX15" s="104">
        <f t="shared" si="28"/>
        <v>-100</v>
      </c>
    </row>
    <row r="16" spans="1:50" x14ac:dyDescent="0.25">
      <c r="A16" s="44" t="s">
        <v>28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1375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-83810</v>
      </c>
      <c r="AX16" s="104">
        <f t="shared" si="28"/>
        <v>-98.385866056230554</v>
      </c>
    </row>
    <row r="17" spans="1:50" x14ac:dyDescent="0.25">
      <c r="A17" s="44" t="s">
        <v>29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2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-90230</v>
      </c>
      <c r="AX17" s="104">
        <f t="shared" si="28"/>
        <v>-99.997783491444281</v>
      </c>
    </row>
    <row r="18" spans="1:50" x14ac:dyDescent="0.25">
      <c r="A18" s="44" t="s">
        <v>30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722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-23278</v>
      </c>
      <c r="AX18" s="104">
        <f t="shared" si="28"/>
        <v>-96.99166666666666</v>
      </c>
    </row>
    <row r="19" spans="1:50" x14ac:dyDescent="0.25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2124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-376118</v>
      </c>
      <c r="AX19" s="120">
        <f t="shared" si="28"/>
        <v>-99.438454745903414</v>
      </c>
    </row>
    <row r="20" spans="1:50" x14ac:dyDescent="0.25">
      <c r="U20" s="1"/>
      <c r="Y20" s="43"/>
      <c r="Z20" s="1"/>
      <c r="AA20" s="1"/>
      <c r="AG20" s="1"/>
      <c r="AH20" s="1"/>
      <c r="AI20" s="104"/>
      <c r="AM20" s="104"/>
    </row>
    <row r="21" spans="1:50" x14ac:dyDescent="0.25">
      <c r="U21" s="1"/>
      <c r="Y21" s="43"/>
      <c r="Z21" s="1"/>
      <c r="AA21" s="1"/>
      <c r="AG21" s="1"/>
      <c r="AH21" s="1"/>
      <c r="AI21" s="104"/>
      <c r="AM21" s="104"/>
    </row>
    <row r="22" spans="1:50" x14ac:dyDescent="0.25">
      <c r="A22" s="40" t="s">
        <v>41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43</v>
      </c>
      <c r="W22" s="92" t="s">
        <v>39</v>
      </c>
      <c r="Y22" s="105" t="s">
        <v>44</v>
      </c>
      <c r="Z22" s="1"/>
      <c r="AA22" s="1" t="s">
        <v>39</v>
      </c>
      <c r="AC22" s="78" t="s">
        <v>45</v>
      </c>
      <c r="AD22" s="1"/>
      <c r="AE22" s="1" t="s">
        <v>39</v>
      </c>
      <c r="AG22" s="78" t="s">
        <v>46</v>
      </c>
      <c r="AH22" s="1"/>
      <c r="AI22" s="120" t="s">
        <v>39</v>
      </c>
      <c r="AK22" s="78" t="s">
        <v>48</v>
      </c>
      <c r="AL22" s="78"/>
      <c r="AM22" s="104" t="s">
        <v>39</v>
      </c>
      <c r="AO22" s="78" t="s">
        <v>49</v>
      </c>
      <c r="AQ22" s="78" t="s">
        <v>39</v>
      </c>
      <c r="AS22" s="78" t="s">
        <v>50</v>
      </c>
      <c r="AU22" s="78" t="s">
        <v>39</v>
      </c>
      <c r="AV22" s="78" t="s">
        <v>51</v>
      </c>
      <c r="AX22" s="78" t="s">
        <v>39</v>
      </c>
    </row>
    <row r="23" spans="1:50" x14ac:dyDescent="0.25">
      <c r="A23" s="44" t="s">
        <v>32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0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-44721</v>
      </c>
      <c r="AX23" s="104">
        <f>100*AV23/P23</f>
        <v>-100</v>
      </c>
    </row>
    <row r="24" spans="1:50" x14ac:dyDescent="0.25">
      <c r="A24" s="44" t="s">
        <v>33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0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-10521</v>
      </c>
      <c r="AX24" s="104">
        <f>100*AV24/P24</f>
        <v>-100</v>
      </c>
    </row>
    <row r="25" spans="1:50" x14ac:dyDescent="0.25">
      <c r="A25" s="44" t="s">
        <v>34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727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-59502</v>
      </c>
      <c r="AX25" s="104">
        <f>100*AV25/P25</f>
        <v>-98.792940277939195</v>
      </c>
    </row>
    <row r="26" spans="1:50" x14ac:dyDescent="0.25">
      <c r="A26" s="44" t="s">
        <v>35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722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-29580</v>
      </c>
      <c r="AX26" s="104">
        <f>100*AV26/P26</f>
        <v>-97.617318988845625</v>
      </c>
    </row>
    <row r="27" spans="1:50" hidden="1" x14ac:dyDescent="0.25">
      <c r="A27" s="44" t="s">
        <v>36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5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1449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-144324</v>
      </c>
      <c r="AX28" s="120">
        <f>100*AV28/P28</f>
        <v>-99.00598876335124</v>
      </c>
    </row>
    <row r="29" spans="1:50" x14ac:dyDescent="0.25">
      <c r="Y29" s="43"/>
      <c r="Z29" s="1"/>
      <c r="AA29" s="1"/>
      <c r="AM29" s="104"/>
    </row>
    <row r="30" spans="1:50" x14ac:dyDescent="0.25">
      <c r="Y30" s="43"/>
      <c r="Z30" s="1"/>
      <c r="AA30" s="1"/>
      <c r="AM30" s="104"/>
    </row>
    <row r="31" spans="1:50" x14ac:dyDescent="0.25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43</v>
      </c>
      <c r="V31" s="1"/>
      <c r="W31" s="92" t="s">
        <v>39</v>
      </c>
      <c r="Y31" s="105" t="s">
        <v>44</v>
      </c>
      <c r="Z31" s="1"/>
      <c r="AA31" s="1" t="s">
        <v>39</v>
      </c>
      <c r="AC31" s="78" t="s">
        <v>45</v>
      </c>
      <c r="AE31" s="49" t="s">
        <v>39</v>
      </c>
      <c r="AG31" s="78" t="s">
        <v>46</v>
      </c>
      <c r="AH31" s="78"/>
      <c r="AI31" s="78" t="s">
        <v>39</v>
      </c>
      <c r="AK31" s="78" t="s">
        <v>48</v>
      </c>
      <c r="AL31" s="78"/>
      <c r="AM31" s="104" t="s">
        <v>39</v>
      </c>
      <c r="AO31" s="78" t="s">
        <v>49</v>
      </c>
      <c r="AQ31" s="78" t="s">
        <v>39</v>
      </c>
      <c r="AS31" s="78" t="s">
        <v>50</v>
      </c>
      <c r="AU31" s="78" t="s">
        <v>39</v>
      </c>
      <c r="AV31" s="78" t="s">
        <v>51</v>
      </c>
      <c r="AX31" s="78" t="s">
        <v>39</v>
      </c>
    </row>
    <row r="32" spans="1:50" x14ac:dyDescent="0.25">
      <c r="A32" s="49" t="s">
        <v>42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3573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8"/>
      <c r="AQ32" s="120">
        <f>100*AO32/N32</f>
        <v>8.6275472476698081</v>
      </c>
      <c r="AR32" s="138"/>
      <c r="AS32" s="105">
        <f>P32-O32</f>
        <v>7671</v>
      </c>
      <c r="AT32" s="138"/>
      <c r="AU32" s="120">
        <f>100*AS32/O32</f>
        <v>1.0635141580062333</v>
      </c>
      <c r="AV32" s="105">
        <f>Q32-P32</f>
        <v>-725386</v>
      </c>
      <c r="AW32" s="138"/>
      <c r="AX32" s="120">
        <f>100*AV32/P32</f>
        <v>-99.509848976417061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2018-01-02T12:32:36Z</dcterms:created>
  <dcterms:modified xsi:type="dcterms:W3CDTF">2025-02-03T10:36:04Z</dcterms:modified>
</cp:coreProperties>
</file>